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24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9"/>
  <c r="M9" s="1"/>
  <c r="K13"/>
  <c r="M13" s="1"/>
  <c r="K25"/>
  <c r="M25" s="1"/>
  <c r="K29"/>
  <c r="M29" s="1"/>
  <c r="K41"/>
  <c r="M41" s="1"/>
  <c r="K45"/>
  <c r="M45" s="1"/>
  <c r="K53"/>
  <c r="M53" s="1"/>
  <c r="K57"/>
  <c r="M57" s="1"/>
  <c r="K65"/>
  <c r="M65" s="1"/>
  <c r="K77"/>
  <c r="M77" s="1"/>
  <c r="K85"/>
  <c r="M85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5"/>
  <c r="M5" s="1"/>
  <c r="K17"/>
  <c r="M17" s="1"/>
  <c r="K21"/>
  <c r="M21" s="1"/>
  <c r="K33"/>
  <c r="M33" s="1"/>
  <c r="K37"/>
  <c r="M37" s="1"/>
  <c r="K49"/>
  <c r="M49" s="1"/>
  <c r="K61"/>
  <c r="M61" s="1"/>
  <c r="K69"/>
  <c r="M69" s="1"/>
  <c r="K73"/>
  <c r="M73" s="1"/>
  <c r="K81"/>
  <c r="M81" s="1"/>
  <c r="K89"/>
  <c r="M89" s="1"/>
  <c r="K93"/>
  <c r="M93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7"/>
  <c r="G7" s="1"/>
  <c r="E15"/>
  <c r="G15" s="1"/>
  <c r="E31"/>
  <c r="G31" s="1"/>
  <c r="E10"/>
  <c r="G10" s="1"/>
  <c r="E18"/>
  <c r="G18" s="1"/>
  <c r="E26"/>
  <c r="G26" s="1"/>
  <c r="E34"/>
  <c r="G34" s="1"/>
  <c r="E42"/>
  <c r="G42" s="1"/>
  <c r="E46"/>
  <c r="G46" s="1"/>
  <c r="E54"/>
  <c r="G54" s="1"/>
  <c r="E62"/>
  <c r="G62" s="1"/>
  <c r="E70"/>
  <c r="G70" s="1"/>
  <c r="E78"/>
  <c r="G78" s="1"/>
  <c r="E86"/>
  <c r="G86" s="1"/>
  <c r="E94"/>
  <c r="G94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3"/>
  <c r="G3" s="1"/>
  <c r="E11"/>
  <c r="G11" s="1"/>
  <c r="E19"/>
  <c r="G19" s="1"/>
  <c r="E23"/>
  <c r="G23" s="1"/>
  <c r="E27"/>
  <c r="G27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4"/>
  <c r="G14" s="1"/>
  <c r="E22"/>
  <c r="G22" s="1"/>
  <c r="E30"/>
  <c r="G30" s="1"/>
  <c r="E38"/>
  <c r="G38" s="1"/>
  <c r="E50"/>
  <c r="G50" s="1"/>
  <c r="E58"/>
  <c r="G58" s="1"/>
  <c r="E66"/>
  <c r="G66" s="1"/>
  <c r="E74"/>
  <c r="G74" s="1"/>
  <c r="E82"/>
  <c r="G82" s="1"/>
  <c r="E90"/>
  <c r="G90" s="1"/>
  <c r="E98"/>
  <c r="G98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8"/>
  <c r="D8" s="1"/>
  <c r="B20"/>
  <c r="D20" s="1"/>
  <c r="B28"/>
  <c r="D28" s="1"/>
  <c r="B44"/>
  <c r="D44" s="1"/>
  <c r="B56"/>
  <c r="D56" s="1"/>
  <c r="B80"/>
  <c r="D80" s="1"/>
  <c r="B88"/>
  <c r="D88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12"/>
  <c r="D12" s="1"/>
  <c r="B32"/>
  <c r="D32" s="1"/>
  <c r="B36"/>
  <c r="D36" s="1"/>
  <c r="B52"/>
  <c r="D52" s="1"/>
  <c r="B60"/>
  <c r="D60" s="1"/>
  <c r="B68"/>
  <c r="D68" s="1"/>
  <c r="B76"/>
  <c r="D76" s="1"/>
  <c r="B84"/>
  <c r="D84" s="1"/>
  <c r="B96"/>
  <c r="D96" s="1"/>
  <c r="Q96" s="1"/>
  <c r="B6"/>
  <c r="D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Q38" s="1"/>
  <c r="B42"/>
  <c r="D42" s="1"/>
  <c r="B46"/>
  <c r="D46" s="1"/>
  <c r="B50"/>
  <c r="D50" s="1"/>
  <c r="B54"/>
  <c r="D54" s="1"/>
  <c r="B58"/>
  <c r="D58" s="1"/>
  <c r="B62"/>
  <c r="D62" s="1"/>
  <c r="Q62" s="1"/>
  <c r="B66"/>
  <c r="D66" s="1"/>
  <c r="Q66" s="1"/>
  <c r="B70"/>
  <c r="D70" s="1"/>
  <c r="B74"/>
  <c r="D74" s="1"/>
  <c r="B78"/>
  <c r="D78" s="1"/>
  <c r="B82"/>
  <c r="D82" s="1"/>
  <c r="B86"/>
  <c r="D86" s="1"/>
  <c r="B90"/>
  <c r="D90" s="1"/>
  <c r="Q90" s="1"/>
  <c r="B94"/>
  <c r="D94" s="1"/>
  <c r="Q94" s="1"/>
  <c r="B98"/>
  <c r="D98" s="1"/>
  <c r="Q98" s="1"/>
  <c r="B4"/>
  <c r="D4" s="1"/>
  <c r="Q4" s="1"/>
  <c r="B16"/>
  <c r="D16" s="1"/>
  <c r="B24"/>
  <c r="D24" s="1"/>
  <c r="B40"/>
  <c r="D40" s="1"/>
  <c r="B48"/>
  <c r="D48" s="1"/>
  <c r="B64"/>
  <c r="D64" s="1"/>
  <c r="B72"/>
  <c r="D72" s="1"/>
  <c r="B92"/>
  <c r="D92" s="1"/>
  <c r="B5"/>
  <c r="D5" s="1"/>
  <c r="B9"/>
  <c r="D9" s="1"/>
  <c r="B13"/>
  <c r="D13" s="1"/>
  <c r="B17"/>
  <c r="D17" s="1"/>
  <c r="B21"/>
  <c r="D21" s="1"/>
  <c r="B25"/>
  <c r="D25" s="1"/>
  <c r="B29"/>
  <c r="D29" s="1"/>
  <c r="B33"/>
  <c r="D33" s="1"/>
  <c r="B37"/>
  <c r="D37" s="1"/>
  <c r="B41"/>
  <c r="D41" s="1"/>
  <c r="B45"/>
  <c r="D45" s="1"/>
  <c r="B49"/>
  <c r="D49" s="1"/>
  <c r="B53"/>
  <c r="D53" s="1"/>
  <c r="B57"/>
  <c r="D57" s="1"/>
  <c r="B61"/>
  <c r="D61" s="1"/>
  <c r="B65"/>
  <c r="D65" s="1"/>
  <c r="B69"/>
  <c r="D69" s="1"/>
  <c r="B73"/>
  <c r="D73" s="1"/>
  <c r="B77"/>
  <c r="D77" s="1"/>
  <c r="B81"/>
  <c r="D81" s="1"/>
  <c r="B85"/>
  <c r="D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58" i="81" l="1"/>
  <c r="Q28"/>
  <c r="Q5"/>
  <c r="Q26"/>
  <c r="Q85"/>
  <c r="Q22"/>
  <c r="Q34"/>
  <c r="Q91"/>
  <c r="Q68"/>
  <c r="Q42"/>
  <c r="Q21"/>
  <c r="Q6"/>
  <c r="Q44"/>
  <c r="Q53"/>
  <c r="Q70"/>
  <c r="Q10"/>
  <c r="Q43"/>
  <c r="Q12"/>
  <c r="Q92"/>
  <c r="Q37"/>
  <c r="Q60"/>
  <c r="Q97"/>
  <c r="Q76"/>
  <c r="Q75"/>
  <c r="Q59"/>
  <c r="T2" i="82"/>
  <c r="T2" i="79"/>
  <c r="DM99" i="11"/>
  <c r="Q69" i="81"/>
  <c r="Q33"/>
  <c r="Q31"/>
  <c r="Q81"/>
  <c r="Q49"/>
  <c r="Q17"/>
  <c r="Q65"/>
  <c r="Q3"/>
  <c r="Q23"/>
  <c r="Q7"/>
  <c r="Q86"/>
  <c r="Q54"/>
  <c r="Q87"/>
  <c r="Q71"/>
  <c r="Q55"/>
  <c r="Q39"/>
  <c r="Q8"/>
  <c r="Q40"/>
  <c r="Q82"/>
  <c r="Q50"/>
  <c r="Q18"/>
  <c r="Q83"/>
  <c r="Q67"/>
  <c r="Q51"/>
  <c r="Q35"/>
  <c r="Q19"/>
  <c r="Q56"/>
  <c r="Q48"/>
  <c r="Q32"/>
  <c r="Q89"/>
  <c r="Q73"/>
  <c r="Q57"/>
  <c r="Q41"/>
  <c r="Q25"/>
  <c r="Q9"/>
  <c r="Q64"/>
  <c r="Q16"/>
  <c r="Q74"/>
  <c r="Q36"/>
  <c r="Q27"/>
  <c r="Q11"/>
  <c r="Q80"/>
  <c r="Q20"/>
  <c r="Q93"/>
  <c r="Q77"/>
  <c r="Q61"/>
  <c r="Q45"/>
  <c r="Q29"/>
  <c r="Q13"/>
  <c r="Q72"/>
  <c r="Q24"/>
  <c r="Q78"/>
  <c r="Q46"/>
  <c r="Q30"/>
  <c r="Q14"/>
  <c r="Q84"/>
  <c r="Q52"/>
  <c r="Q95"/>
  <c r="Q79"/>
  <c r="Q63"/>
  <c r="Q47"/>
  <c r="Q15"/>
  <c r="Q88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I56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J73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8"/>
  <c r="AL99" i="29"/>
  <c r="AB96" i="63"/>
  <c r="AB92"/>
  <c r="AB44"/>
  <c r="AB4"/>
  <c r="AB3"/>
  <c r="AB97"/>
  <c r="AB93"/>
  <c r="AB89"/>
  <c r="AB85"/>
  <c r="AB81"/>
  <c r="AB77"/>
  <c r="AB73"/>
  <c r="AB69"/>
  <c r="AB56" i="62"/>
  <c r="AB93" i="61"/>
  <c r="AB89"/>
  <c r="AB81"/>
  <c r="AB77"/>
  <c r="AB73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F5" s="1"/>
  <c r="C5"/>
  <c r="B6"/>
  <c r="C6"/>
  <c r="B7"/>
  <c r="C7"/>
  <c r="B8"/>
  <c r="C8"/>
  <c r="B9"/>
  <c r="F9" s="1"/>
  <c r="C9"/>
  <c r="B10"/>
  <c r="C10"/>
  <c r="B11"/>
  <c r="C11"/>
  <c r="B12"/>
  <c r="C12"/>
  <c r="B13"/>
  <c r="C13"/>
  <c r="B14"/>
  <c r="C14"/>
  <c r="B15"/>
  <c r="F15" s="1"/>
  <c r="C15"/>
  <c r="B16"/>
  <c r="C16"/>
  <c r="B17"/>
  <c r="F17" s="1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F29" s="1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F39" s="1"/>
  <c r="C39"/>
  <c r="B40"/>
  <c r="C40"/>
  <c r="B41"/>
  <c r="C41"/>
  <c r="B42"/>
  <c r="C42"/>
  <c r="B43"/>
  <c r="F43" s="1"/>
  <c r="C43"/>
  <c r="B44"/>
  <c r="C44"/>
  <c r="B45"/>
  <c r="F45" s="1"/>
  <c r="C45"/>
  <c r="B46"/>
  <c r="C46"/>
  <c r="B47"/>
  <c r="C47"/>
  <c r="B48"/>
  <c r="C48"/>
  <c r="B49"/>
  <c r="C49"/>
  <c r="B50"/>
  <c r="C50"/>
  <c r="B51"/>
  <c r="F51" s="1"/>
  <c r="C51"/>
  <c r="B52"/>
  <c r="C52"/>
  <c r="B53"/>
  <c r="C53"/>
  <c r="B54"/>
  <c r="C54"/>
  <c r="B55"/>
  <c r="C55"/>
  <c r="B56"/>
  <c r="C56"/>
  <c r="B57"/>
  <c r="C57"/>
  <c r="B58"/>
  <c r="C58"/>
  <c r="B59"/>
  <c r="F59" s="1"/>
  <c r="C59"/>
  <c r="B60"/>
  <c r="C60"/>
  <c r="B61"/>
  <c r="F61" s="1"/>
  <c r="C61"/>
  <c r="B62"/>
  <c r="C62"/>
  <c r="B63"/>
  <c r="C63"/>
  <c r="B64"/>
  <c r="C64"/>
  <c r="B65"/>
  <c r="C65"/>
  <c r="B66"/>
  <c r="C66"/>
  <c r="B67"/>
  <c r="F67" s="1"/>
  <c r="C67"/>
  <c r="B68"/>
  <c r="C68"/>
  <c r="B69"/>
  <c r="C69"/>
  <c r="B70"/>
  <c r="C70"/>
  <c r="B71"/>
  <c r="F71" s="1"/>
  <c r="C71"/>
  <c r="B72"/>
  <c r="C72"/>
  <c r="B73"/>
  <c r="F73" s="1"/>
  <c r="C73"/>
  <c r="B74"/>
  <c r="C74"/>
  <c r="B75"/>
  <c r="C75"/>
  <c r="B76"/>
  <c r="C76"/>
  <c r="B77"/>
  <c r="C77"/>
  <c r="B78"/>
  <c r="C78"/>
  <c r="B79"/>
  <c r="F79" s="1"/>
  <c r="C79"/>
  <c r="B80"/>
  <c r="C80"/>
  <c r="B81"/>
  <c r="F81" s="1"/>
  <c r="C81"/>
  <c r="B82"/>
  <c r="C82"/>
  <c r="B83"/>
  <c r="C83"/>
  <c r="B84"/>
  <c r="C84"/>
  <c r="B85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F5" s="1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F39" s="1"/>
  <c r="C39"/>
  <c r="B40"/>
  <c r="C40"/>
  <c r="B41"/>
  <c r="F41" s="1"/>
  <c r="C41"/>
  <c r="B42"/>
  <c r="C42"/>
  <c r="B43"/>
  <c r="C43"/>
  <c r="B44"/>
  <c r="C44"/>
  <c r="F44" s="1"/>
  <c r="B45"/>
  <c r="C45"/>
  <c r="B46"/>
  <c r="C46"/>
  <c r="F46" s="1"/>
  <c r="B47"/>
  <c r="F47" s="1"/>
  <c r="C47"/>
  <c r="B48"/>
  <c r="C48"/>
  <c r="F48" s="1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C59"/>
  <c r="B60"/>
  <c r="C60"/>
  <c r="B61"/>
  <c r="C61"/>
  <c r="B62"/>
  <c r="C62"/>
  <c r="B63"/>
  <c r="F63" s="1"/>
  <c r="C63"/>
  <c r="B64"/>
  <c r="C64"/>
  <c r="B65"/>
  <c r="C65"/>
  <c r="B66"/>
  <c r="C66"/>
  <c r="B67"/>
  <c r="C67"/>
  <c r="B68"/>
  <c r="C68"/>
  <c r="B69"/>
  <c r="C69"/>
  <c r="B70"/>
  <c r="C70"/>
  <c r="B71"/>
  <c r="F71" s="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F93" s="1"/>
  <c r="C93"/>
  <c r="B94"/>
  <c r="C94"/>
  <c r="B95"/>
  <c r="C95"/>
  <c r="B96"/>
  <c r="C96"/>
  <c r="B97"/>
  <c r="F97" s="1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F23" s="1"/>
  <c r="C23"/>
  <c r="B24"/>
  <c r="C24"/>
  <c r="B25"/>
  <c r="C25"/>
  <c r="B26"/>
  <c r="C26"/>
  <c r="B27"/>
  <c r="F27" s="1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F43" s="1"/>
  <c r="C43"/>
  <c r="B44"/>
  <c r="C44"/>
  <c r="B45"/>
  <c r="F45" s="1"/>
  <c r="C45"/>
  <c r="B46"/>
  <c r="C46"/>
  <c r="B47"/>
  <c r="C47"/>
  <c r="B48"/>
  <c r="C48"/>
  <c r="B49"/>
  <c r="C49"/>
  <c r="B50"/>
  <c r="C50"/>
  <c r="B51"/>
  <c r="F51" s="1"/>
  <c r="C51"/>
  <c r="B52"/>
  <c r="C52"/>
  <c r="B53"/>
  <c r="F53" s="1"/>
  <c r="C53"/>
  <c r="B54"/>
  <c r="C54"/>
  <c r="B55"/>
  <c r="C55"/>
  <c r="B56"/>
  <c r="C56"/>
  <c r="B57"/>
  <c r="C57"/>
  <c r="B58"/>
  <c r="C58"/>
  <c r="B59"/>
  <c r="F59" s="1"/>
  <c r="C59"/>
  <c r="B60"/>
  <c r="C60"/>
  <c r="B61"/>
  <c r="F61" s="1"/>
  <c r="C61"/>
  <c r="B62"/>
  <c r="C62"/>
  <c r="B63"/>
  <c r="C63"/>
  <c r="B64"/>
  <c r="C64"/>
  <c r="B65"/>
  <c r="C65"/>
  <c r="B66"/>
  <c r="C66"/>
  <c r="B67"/>
  <c r="C67"/>
  <c r="B68"/>
  <c r="C68"/>
  <c r="B69"/>
  <c r="F69" s="1"/>
  <c r="C69"/>
  <c r="B70"/>
  <c r="C70"/>
  <c r="B71"/>
  <c r="F71" s="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F84" s="1"/>
  <c r="B85"/>
  <c r="F85" s="1"/>
  <c r="C85"/>
  <c r="B86"/>
  <c r="C86"/>
  <c r="F86" s="1"/>
  <c r="B87"/>
  <c r="F87" s="1"/>
  <c r="C87"/>
  <c r="B88"/>
  <c r="C88"/>
  <c r="F88" s="1"/>
  <c r="B89"/>
  <c r="F89" s="1"/>
  <c r="C89"/>
  <c r="B90"/>
  <c r="C90"/>
  <c r="F90" s="1"/>
  <c r="B91"/>
  <c r="F91" s="1"/>
  <c r="C91"/>
  <c r="B92"/>
  <c r="C92"/>
  <c r="B93"/>
  <c r="F93" s="1"/>
  <c r="C93"/>
  <c r="B94"/>
  <c r="C94"/>
  <c r="B95"/>
  <c r="F95" s="1"/>
  <c r="C95"/>
  <c r="B96"/>
  <c r="C96"/>
  <c r="B97"/>
  <c r="F97" s="1"/>
  <c r="C97"/>
  <c r="B98"/>
  <c r="C98"/>
  <c r="C3"/>
  <c r="B3"/>
  <c r="B4" i="58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C13"/>
  <c r="B14"/>
  <c r="C14"/>
  <c r="B15"/>
  <c r="F15" s="1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C71"/>
  <c r="B72"/>
  <c r="C72"/>
  <c r="B73"/>
  <c r="F73" s="1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F93" s="1"/>
  <c r="C93"/>
  <c r="B94"/>
  <c r="C94"/>
  <c r="B95"/>
  <c r="F95" s="1"/>
  <c r="C95"/>
  <c r="B96"/>
  <c r="C96"/>
  <c r="B97"/>
  <c r="F97" s="1"/>
  <c r="C97"/>
  <c r="B98"/>
  <c r="C98"/>
  <c r="C3"/>
  <c r="B3"/>
  <c r="B4" i="57"/>
  <c r="C4"/>
  <c r="B5"/>
  <c r="F5" s="1"/>
  <c r="C5"/>
  <c r="B6"/>
  <c r="C6"/>
  <c r="B7"/>
  <c r="F7" s="1"/>
  <c r="C7"/>
  <c r="B8"/>
  <c r="C8"/>
  <c r="B9"/>
  <c r="C9"/>
  <c r="B10"/>
  <c r="C10"/>
  <c r="B11"/>
  <c r="C11"/>
  <c r="B12"/>
  <c r="C12"/>
  <c r="B13"/>
  <c r="F13" s="1"/>
  <c r="C13"/>
  <c r="B14"/>
  <c r="C14"/>
  <c r="B15"/>
  <c r="F15" s="1"/>
  <c r="C15"/>
  <c r="B16"/>
  <c r="C16"/>
  <c r="B17"/>
  <c r="C17"/>
  <c r="B18"/>
  <c r="C18"/>
  <c r="B19"/>
  <c r="C19"/>
  <c r="B20"/>
  <c r="C20"/>
  <c r="B21"/>
  <c r="F21" s="1"/>
  <c r="C21"/>
  <c r="B22"/>
  <c r="C22"/>
  <c r="B23"/>
  <c r="F23" s="1"/>
  <c r="C23"/>
  <c r="B24"/>
  <c r="C24"/>
  <c r="B25"/>
  <c r="C25"/>
  <c r="B26"/>
  <c r="C26"/>
  <c r="B27"/>
  <c r="C27"/>
  <c r="B28"/>
  <c r="C28"/>
  <c r="B29"/>
  <c r="F29" s="1"/>
  <c r="C29"/>
  <c r="B30"/>
  <c r="C30"/>
  <c r="B31"/>
  <c r="F31" s="1"/>
  <c r="C31"/>
  <c r="B32"/>
  <c r="C32"/>
  <c r="B33"/>
  <c r="C33"/>
  <c r="B34"/>
  <c r="C34"/>
  <c r="B35"/>
  <c r="C35"/>
  <c r="B36"/>
  <c r="C36"/>
  <c r="B37"/>
  <c r="F37" s="1"/>
  <c r="C37"/>
  <c r="B38"/>
  <c r="C38"/>
  <c r="B39"/>
  <c r="F39" s="1"/>
  <c r="C39"/>
  <c r="B40"/>
  <c r="C40"/>
  <c r="B41"/>
  <c r="C41"/>
  <c r="B42"/>
  <c r="C42"/>
  <c r="B43"/>
  <c r="C43"/>
  <c r="B44"/>
  <c r="C44"/>
  <c r="B45"/>
  <c r="F45" s="1"/>
  <c r="C45"/>
  <c r="B46"/>
  <c r="C46"/>
  <c r="B47"/>
  <c r="F47" s="1"/>
  <c r="C47"/>
  <c r="B48"/>
  <c r="C48"/>
  <c r="B49"/>
  <c r="C49"/>
  <c r="B50"/>
  <c r="C50"/>
  <c r="B51"/>
  <c r="C51"/>
  <c r="B52"/>
  <c r="C52"/>
  <c r="B53"/>
  <c r="F53" s="1"/>
  <c r="C53"/>
  <c r="B54"/>
  <c r="C54"/>
  <c r="B55"/>
  <c r="F55" s="1"/>
  <c r="C55"/>
  <c r="B56"/>
  <c r="C56"/>
  <c r="B57"/>
  <c r="C57"/>
  <c r="B58"/>
  <c r="C58"/>
  <c r="B59"/>
  <c r="C59"/>
  <c r="B60"/>
  <c r="C60"/>
  <c r="B61"/>
  <c r="F61" s="1"/>
  <c r="C61"/>
  <c r="B62"/>
  <c r="C62"/>
  <c r="B63"/>
  <c r="F63" s="1"/>
  <c r="C63"/>
  <c r="B64"/>
  <c r="C64"/>
  <c r="B65"/>
  <c r="C65"/>
  <c r="B66"/>
  <c r="C66"/>
  <c r="B67"/>
  <c r="C67"/>
  <c r="B68"/>
  <c r="C68"/>
  <c r="B69"/>
  <c r="F69" s="1"/>
  <c r="C69"/>
  <c r="B70"/>
  <c r="C70"/>
  <c r="B71"/>
  <c r="F71" s="1"/>
  <c r="C71"/>
  <c r="B72"/>
  <c r="C72"/>
  <c r="B73"/>
  <c r="C73"/>
  <c r="B74"/>
  <c r="C74"/>
  <c r="B75"/>
  <c r="C75"/>
  <c r="B76"/>
  <c r="C76"/>
  <c r="B77"/>
  <c r="F77" s="1"/>
  <c r="C77"/>
  <c r="B78"/>
  <c r="C78"/>
  <c r="B79"/>
  <c r="C79"/>
  <c r="B80"/>
  <c r="C80"/>
  <c r="B81"/>
  <c r="F81" s="1"/>
  <c r="C81"/>
  <c r="B82"/>
  <c r="C82"/>
  <c r="B83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F93" s="1"/>
  <c r="C93"/>
  <c r="B94"/>
  <c r="C94"/>
  <c r="B95"/>
  <c r="F95" s="1"/>
  <c r="C95"/>
  <c r="B96"/>
  <c r="C96"/>
  <c r="B97"/>
  <c r="C97"/>
  <c r="B98"/>
  <c r="C98"/>
  <c r="C3"/>
  <c r="C99" s="1"/>
  <c r="B3"/>
  <c r="B4" i="56"/>
  <c r="C4"/>
  <c r="B5"/>
  <c r="F5" s="1"/>
  <c r="C5"/>
  <c r="B6"/>
  <c r="C6"/>
  <c r="B7"/>
  <c r="F7" s="1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F17" s="1"/>
  <c r="C17"/>
  <c r="B18"/>
  <c r="C18"/>
  <c r="B19"/>
  <c r="C19"/>
  <c r="B20"/>
  <c r="C20"/>
  <c r="B21"/>
  <c r="C21"/>
  <c r="B22"/>
  <c r="C22"/>
  <c r="B23"/>
  <c r="F23" s="1"/>
  <c r="C23"/>
  <c r="B24"/>
  <c r="C24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C33"/>
  <c r="B34"/>
  <c r="C34"/>
  <c r="B35"/>
  <c r="F35" s="1"/>
  <c r="C35"/>
  <c r="B36"/>
  <c r="C36"/>
  <c r="B37"/>
  <c r="F37" s="1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F51" s="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F75" s="1"/>
  <c r="C75"/>
  <c r="B76"/>
  <c r="C76"/>
  <c r="B77"/>
  <c r="F77" s="1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C99" s="1"/>
  <c r="B3"/>
  <c r="B4" i="55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C21"/>
  <c r="B22"/>
  <c r="C22"/>
  <c r="B23"/>
  <c r="F23" s="1"/>
  <c r="C23"/>
  <c r="B24"/>
  <c r="C24"/>
  <c r="B25"/>
  <c r="F25" s="1"/>
  <c r="C25"/>
  <c r="B26"/>
  <c r="C26"/>
  <c r="B27"/>
  <c r="F27" s="1"/>
  <c r="C27"/>
  <c r="B28"/>
  <c r="C28"/>
  <c r="B29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F67" s="1"/>
  <c r="C67"/>
  <c r="B68"/>
  <c r="C68"/>
  <c r="B69"/>
  <c r="F69" s="1"/>
  <c r="C69"/>
  <c r="B70"/>
  <c r="C70"/>
  <c r="B7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C79"/>
  <c r="B80"/>
  <c r="C80"/>
  <c r="B81"/>
  <c r="C81"/>
  <c r="B82"/>
  <c r="C82"/>
  <c r="B83"/>
  <c r="F83" s="1"/>
  <c r="C83"/>
  <c r="B84"/>
  <c r="C84"/>
  <c r="B85"/>
  <c r="F85" s="1"/>
  <c r="C85"/>
  <c r="B86"/>
  <c r="C86"/>
  <c r="B87"/>
  <c r="C87"/>
  <c r="B88"/>
  <c r="C88"/>
  <c r="B89"/>
  <c r="C89"/>
  <c r="B90"/>
  <c r="C90"/>
  <c r="B91"/>
  <c r="F91" s="1"/>
  <c r="C91"/>
  <c r="B92"/>
  <c r="C92"/>
  <c r="B93"/>
  <c r="F93" s="1"/>
  <c r="C93"/>
  <c r="B94"/>
  <c r="C94"/>
  <c r="B95"/>
  <c r="C95"/>
  <c r="B96"/>
  <c r="C96"/>
  <c r="B97"/>
  <c r="F97" s="1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F90"/>
  <c r="U89"/>
  <c r="N89"/>
  <c r="U88"/>
  <c r="N88"/>
  <c r="F88"/>
  <c r="U87"/>
  <c r="U86"/>
  <c r="N86"/>
  <c r="U85"/>
  <c r="N85"/>
  <c r="F85"/>
  <c r="U84"/>
  <c r="N84"/>
  <c r="U83"/>
  <c r="F83"/>
  <c r="U82"/>
  <c r="N82"/>
  <c r="F82"/>
  <c r="U81"/>
  <c r="N81"/>
  <c r="U80"/>
  <c r="N80"/>
  <c r="F80"/>
  <c r="U79"/>
  <c r="U78"/>
  <c r="F78"/>
  <c r="U77"/>
  <c r="N77"/>
  <c r="F77"/>
  <c r="U76"/>
  <c r="N76"/>
  <c r="F76"/>
  <c r="U75"/>
  <c r="F75"/>
  <c r="U74"/>
  <c r="N74"/>
  <c r="U73"/>
  <c r="N73"/>
  <c r="U72"/>
  <c r="N72"/>
  <c r="F72"/>
  <c r="U71"/>
  <c r="U70"/>
  <c r="N70"/>
  <c r="F70"/>
  <c r="U69"/>
  <c r="N69"/>
  <c r="F69"/>
  <c r="U68"/>
  <c r="N68"/>
  <c r="F68"/>
  <c r="U67"/>
  <c r="U66"/>
  <c r="N66"/>
  <c r="F66"/>
  <c r="U65"/>
  <c r="N65"/>
  <c r="U64"/>
  <c r="N64"/>
  <c r="F64"/>
  <c r="U63"/>
  <c r="F63"/>
  <c r="U62"/>
  <c r="N62"/>
  <c r="F62"/>
  <c r="U61"/>
  <c r="N61"/>
  <c r="U60"/>
  <c r="N60"/>
  <c r="U59"/>
  <c r="U58"/>
  <c r="N58"/>
  <c r="F58"/>
  <c r="U57"/>
  <c r="N57"/>
  <c r="F57"/>
  <c r="U56"/>
  <c r="N56"/>
  <c r="F56"/>
  <c r="U55"/>
  <c r="F55"/>
  <c r="U54"/>
  <c r="N54"/>
  <c r="F54"/>
  <c r="U53"/>
  <c r="N53"/>
  <c r="U52"/>
  <c r="N52"/>
  <c r="F52"/>
  <c r="U51"/>
  <c r="U50"/>
  <c r="N50"/>
  <c r="U49"/>
  <c r="N49"/>
  <c r="F49"/>
  <c r="U48"/>
  <c r="N48"/>
  <c r="U47"/>
  <c r="F47"/>
  <c r="U46"/>
  <c r="N46"/>
  <c r="F46"/>
  <c r="U45"/>
  <c r="N45"/>
  <c r="U44"/>
  <c r="N44"/>
  <c r="U43"/>
  <c r="U42"/>
  <c r="N42"/>
  <c r="U41"/>
  <c r="N41"/>
  <c r="U40"/>
  <c r="N40"/>
  <c r="F40"/>
  <c r="U39"/>
  <c r="U38"/>
  <c r="N38"/>
  <c r="F38"/>
  <c r="U37"/>
  <c r="N37"/>
  <c r="F37"/>
  <c r="U36"/>
  <c r="N36"/>
  <c r="U35"/>
  <c r="U34"/>
  <c r="N34"/>
  <c r="U33"/>
  <c r="N33"/>
  <c r="F33"/>
  <c r="U32"/>
  <c r="N32"/>
  <c r="U31"/>
  <c r="F31"/>
  <c r="U30"/>
  <c r="N30"/>
  <c r="F30"/>
  <c r="U29"/>
  <c r="N29"/>
  <c r="U28"/>
  <c r="U27"/>
  <c r="N27"/>
  <c r="U26"/>
  <c r="N26"/>
  <c r="F26"/>
  <c r="U25"/>
  <c r="N25"/>
  <c r="F25"/>
  <c r="U24"/>
  <c r="N24"/>
  <c r="U23"/>
  <c r="F23"/>
  <c r="U22"/>
  <c r="N22"/>
  <c r="U21"/>
  <c r="N21"/>
  <c r="F21"/>
  <c r="U20"/>
  <c r="N20"/>
  <c r="U19"/>
  <c r="U18"/>
  <c r="N18"/>
  <c r="F18"/>
  <c r="U17"/>
  <c r="N17"/>
  <c r="U16"/>
  <c r="N16"/>
  <c r="F16"/>
  <c r="U15"/>
  <c r="U14"/>
  <c r="N14"/>
  <c r="F14"/>
  <c r="U13"/>
  <c r="N13"/>
  <c r="F13"/>
  <c r="U12"/>
  <c r="N12"/>
  <c r="F12"/>
  <c r="U11"/>
  <c r="U10"/>
  <c r="N10"/>
  <c r="F10"/>
  <c r="U9"/>
  <c r="N9"/>
  <c r="U8"/>
  <c r="N8"/>
  <c r="F8"/>
  <c r="U7"/>
  <c r="F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U95"/>
  <c r="N95"/>
  <c r="F95"/>
  <c r="U94"/>
  <c r="N94"/>
  <c r="F94"/>
  <c r="AD93"/>
  <c r="U93"/>
  <c r="N93"/>
  <c r="AD92"/>
  <c r="U92"/>
  <c r="N92"/>
  <c r="U91"/>
  <c r="N91"/>
  <c r="F91"/>
  <c r="U90"/>
  <c r="N90"/>
  <c r="F90"/>
  <c r="AD89"/>
  <c r="U89"/>
  <c r="N89"/>
  <c r="F89"/>
  <c r="AD88"/>
  <c r="U88"/>
  <c r="N88"/>
  <c r="F88"/>
  <c r="U87"/>
  <c r="N87"/>
  <c r="U86"/>
  <c r="N86"/>
  <c r="AD85"/>
  <c r="U85"/>
  <c r="N85"/>
  <c r="F85"/>
  <c r="U84"/>
  <c r="U83"/>
  <c r="N83"/>
  <c r="F83"/>
  <c r="U82"/>
  <c r="N82"/>
  <c r="F82"/>
  <c r="U81"/>
  <c r="N81"/>
  <c r="U80"/>
  <c r="F80"/>
  <c r="U79"/>
  <c r="N79"/>
  <c r="AC78"/>
  <c r="U78"/>
  <c r="N78"/>
  <c r="F78"/>
  <c r="U77"/>
  <c r="N77"/>
  <c r="U76"/>
  <c r="F76"/>
  <c r="U75"/>
  <c r="N75"/>
  <c r="U74"/>
  <c r="N74"/>
  <c r="F74"/>
  <c r="U73"/>
  <c r="N73"/>
  <c r="F73"/>
  <c r="U72"/>
  <c r="F72"/>
  <c r="U71"/>
  <c r="N71"/>
  <c r="U70"/>
  <c r="N70"/>
  <c r="F70"/>
  <c r="AD69"/>
  <c r="U69"/>
  <c r="N69"/>
  <c r="U68"/>
  <c r="F68"/>
  <c r="U67"/>
  <c r="N67"/>
  <c r="F67"/>
  <c r="AD66"/>
  <c r="U66"/>
  <c r="N66"/>
  <c r="F66"/>
  <c r="AD65"/>
  <c r="U65"/>
  <c r="N65"/>
  <c r="F65"/>
  <c r="U64"/>
  <c r="F64"/>
  <c r="U63"/>
  <c r="N63"/>
  <c r="AC62"/>
  <c r="U62"/>
  <c r="N62"/>
  <c r="F62"/>
  <c r="U61"/>
  <c r="N61"/>
  <c r="F61"/>
  <c r="U60"/>
  <c r="U59"/>
  <c r="N59"/>
  <c r="U58"/>
  <c r="N58"/>
  <c r="F58"/>
  <c r="U57"/>
  <c r="N57"/>
  <c r="U56"/>
  <c r="F56"/>
  <c r="U55"/>
  <c r="N55"/>
  <c r="U54"/>
  <c r="N54"/>
  <c r="F54"/>
  <c r="AD53"/>
  <c r="U53"/>
  <c r="N53"/>
  <c r="U52"/>
  <c r="F52"/>
  <c r="U51"/>
  <c r="N51"/>
  <c r="AD50"/>
  <c r="U50"/>
  <c r="U49"/>
  <c r="U48"/>
  <c r="U47"/>
  <c r="U46"/>
  <c r="U45"/>
  <c r="F45"/>
  <c r="U44"/>
  <c r="U43"/>
  <c r="U42"/>
  <c r="F42"/>
  <c r="U41"/>
  <c r="U40"/>
  <c r="F40"/>
  <c r="U39"/>
  <c r="U38"/>
  <c r="U37"/>
  <c r="U36"/>
  <c r="U35"/>
  <c r="F35"/>
  <c r="U34"/>
  <c r="AD33"/>
  <c r="U33"/>
  <c r="U32"/>
  <c r="U31"/>
  <c r="U30"/>
  <c r="F30"/>
  <c r="AD29"/>
  <c r="U29"/>
  <c r="U28"/>
  <c r="U27"/>
  <c r="U26"/>
  <c r="F26"/>
  <c r="U25"/>
  <c r="U24"/>
  <c r="F24"/>
  <c r="U23"/>
  <c r="U22"/>
  <c r="F22"/>
  <c r="AD21"/>
  <c r="U21"/>
  <c r="U20"/>
  <c r="F20"/>
  <c r="U19"/>
  <c r="U18"/>
  <c r="F18"/>
  <c r="AD17"/>
  <c r="U17"/>
  <c r="F17"/>
  <c r="U16"/>
  <c r="F16"/>
  <c r="U15"/>
  <c r="F15"/>
  <c r="U14"/>
  <c r="F14"/>
  <c r="AD13"/>
  <c r="U13"/>
  <c r="U12"/>
  <c r="F12"/>
  <c r="U11"/>
  <c r="F11"/>
  <c r="U10"/>
  <c r="F10"/>
  <c r="AD9"/>
  <c r="U9"/>
  <c r="F9"/>
  <c r="U8"/>
  <c r="F8"/>
  <c r="U7"/>
  <c r="F7"/>
  <c r="U6"/>
  <c r="F6"/>
  <c r="AD5"/>
  <c r="U5"/>
  <c r="U4"/>
  <c r="F4"/>
  <c r="U3"/>
  <c r="M99"/>
  <c r="I99"/>
  <c r="A1"/>
  <c r="T99" i="61"/>
  <c r="S99"/>
  <c r="R99"/>
  <c r="Q99"/>
  <c r="P99"/>
  <c r="U98"/>
  <c r="N98"/>
  <c r="F98"/>
  <c r="U97"/>
  <c r="U96"/>
  <c r="F96"/>
  <c r="U95"/>
  <c r="U94"/>
  <c r="N94"/>
  <c r="F94"/>
  <c r="U93"/>
  <c r="U92"/>
  <c r="F92"/>
  <c r="U91"/>
  <c r="U90"/>
  <c r="N90"/>
  <c r="U89"/>
  <c r="U88"/>
  <c r="U87"/>
  <c r="U86"/>
  <c r="N86"/>
  <c r="U85"/>
  <c r="U84"/>
  <c r="U83"/>
  <c r="F83"/>
  <c r="U82"/>
  <c r="N82"/>
  <c r="U81"/>
  <c r="F81"/>
  <c r="U80"/>
  <c r="U79"/>
  <c r="F79"/>
  <c r="U78"/>
  <c r="N78"/>
  <c r="F78"/>
  <c r="U77"/>
  <c r="U76"/>
  <c r="N76"/>
  <c r="F76"/>
  <c r="U75"/>
  <c r="U74"/>
  <c r="N74"/>
  <c r="F74"/>
  <c r="U73"/>
  <c r="F73"/>
  <c r="U72"/>
  <c r="N72"/>
  <c r="F72"/>
  <c r="U71"/>
  <c r="U70"/>
  <c r="N70"/>
  <c r="F70"/>
  <c r="U69"/>
  <c r="U68"/>
  <c r="N68"/>
  <c r="F68"/>
  <c r="U67"/>
  <c r="F67"/>
  <c r="U66"/>
  <c r="N66"/>
  <c r="F66"/>
  <c r="U65"/>
  <c r="F65"/>
  <c r="U64"/>
  <c r="N64"/>
  <c r="U63"/>
  <c r="F63"/>
  <c r="U62"/>
  <c r="N62"/>
  <c r="F62"/>
  <c r="U61"/>
  <c r="U60"/>
  <c r="N60"/>
  <c r="F60"/>
  <c r="U59"/>
  <c r="U58"/>
  <c r="N58"/>
  <c r="F58"/>
  <c r="U57"/>
  <c r="F57"/>
  <c r="U56"/>
  <c r="N56"/>
  <c r="F56"/>
  <c r="U55"/>
  <c r="F55"/>
  <c r="U54"/>
  <c r="N54"/>
  <c r="F54"/>
  <c r="U53"/>
  <c r="U52"/>
  <c r="N52"/>
  <c r="F52"/>
  <c r="U51"/>
  <c r="U50"/>
  <c r="N50"/>
  <c r="F50"/>
  <c r="U49"/>
  <c r="F49"/>
  <c r="U48"/>
  <c r="N48"/>
  <c r="F48"/>
  <c r="U47"/>
  <c r="F47"/>
  <c r="U46"/>
  <c r="N46"/>
  <c r="F46"/>
  <c r="U45"/>
  <c r="U44"/>
  <c r="N44"/>
  <c r="F44"/>
  <c r="U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U26"/>
  <c r="F26"/>
  <c r="U25"/>
  <c r="U24"/>
  <c r="N24"/>
  <c r="F24"/>
  <c r="U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U76"/>
  <c r="F76"/>
  <c r="U75"/>
  <c r="U74"/>
  <c r="F74"/>
  <c r="U73"/>
  <c r="U72"/>
  <c r="F72"/>
  <c r="U71"/>
  <c r="U70"/>
  <c r="F70"/>
  <c r="U69"/>
  <c r="U68"/>
  <c r="F68"/>
  <c r="U67"/>
  <c r="U66"/>
  <c r="F66"/>
  <c r="U65"/>
  <c r="U64"/>
  <c r="F64"/>
  <c r="U63"/>
  <c r="U62"/>
  <c r="F62"/>
  <c r="U61"/>
  <c r="U60"/>
  <c r="F60"/>
  <c r="U59"/>
  <c r="U58"/>
  <c r="F58"/>
  <c r="U57"/>
  <c r="U56"/>
  <c r="F56"/>
  <c r="U55"/>
  <c r="U54"/>
  <c r="F54"/>
  <c r="U53"/>
  <c r="U52"/>
  <c r="F52"/>
  <c r="U51"/>
  <c r="U50"/>
  <c r="F50"/>
  <c r="U49"/>
  <c r="U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U84"/>
  <c r="F84"/>
  <c r="U83"/>
  <c r="N83"/>
  <c r="U82"/>
  <c r="U81"/>
  <c r="U80"/>
  <c r="F80"/>
  <c r="U79"/>
  <c r="U78"/>
  <c r="F78"/>
  <c r="U77"/>
  <c r="N77"/>
  <c r="U76"/>
  <c r="N76"/>
  <c r="F76"/>
  <c r="U75"/>
  <c r="N75"/>
  <c r="F75"/>
  <c r="U74"/>
  <c r="F74"/>
  <c r="U73"/>
  <c r="N73"/>
  <c r="F73"/>
  <c r="U72"/>
  <c r="F72"/>
  <c r="U71"/>
  <c r="N71"/>
  <c r="U70"/>
  <c r="F70"/>
  <c r="U69"/>
  <c r="N69"/>
  <c r="U68"/>
  <c r="F68"/>
  <c r="U67"/>
  <c r="N67"/>
  <c r="F67"/>
  <c r="U66"/>
  <c r="F66"/>
  <c r="U65"/>
  <c r="N65"/>
  <c r="F65"/>
  <c r="U64"/>
  <c r="F64"/>
  <c r="U63"/>
  <c r="N63"/>
  <c r="U62"/>
  <c r="F62"/>
  <c r="U61"/>
  <c r="N61"/>
  <c r="U60"/>
  <c r="F60"/>
  <c r="U59"/>
  <c r="N59"/>
  <c r="F59"/>
  <c r="U58"/>
  <c r="F58"/>
  <c r="U57"/>
  <c r="N57"/>
  <c r="F57"/>
  <c r="U56"/>
  <c r="F56"/>
  <c r="U55"/>
  <c r="N55"/>
  <c r="U54"/>
  <c r="F54"/>
  <c r="U53"/>
  <c r="N53"/>
  <c r="U52"/>
  <c r="F52"/>
  <c r="U51"/>
  <c r="N51"/>
  <c r="F51"/>
  <c r="U50"/>
  <c r="F50"/>
  <c r="U49"/>
  <c r="N49"/>
  <c r="F49"/>
  <c r="U48"/>
  <c r="F48"/>
  <c r="U47"/>
  <c r="N47"/>
  <c r="U46"/>
  <c r="F46"/>
  <c r="U45"/>
  <c r="N45"/>
  <c r="U44"/>
  <c r="F44"/>
  <c r="U43"/>
  <c r="N43"/>
  <c r="F43"/>
  <c r="U42"/>
  <c r="F42"/>
  <c r="U41"/>
  <c r="N41"/>
  <c r="F41"/>
  <c r="U40"/>
  <c r="F40"/>
  <c r="U39"/>
  <c r="N39"/>
  <c r="U38"/>
  <c r="F38"/>
  <c r="U37"/>
  <c r="N37"/>
  <c r="U36"/>
  <c r="F36"/>
  <c r="U35"/>
  <c r="N35"/>
  <c r="F35"/>
  <c r="U34"/>
  <c r="F34"/>
  <c r="U33"/>
  <c r="N33"/>
  <c r="F33"/>
  <c r="U32"/>
  <c r="F32"/>
  <c r="U31"/>
  <c r="N31"/>
  <c r="U30"/>
  <c r="N30"/>
  <c r="F30"/>
  <c r="U29"/>
  <c r="U28"/>
  <c r="N28"/>
  <c r="F28"/>
  <c r="U27"/>
  <c r="N27"/>
  <c r="F27"/>
  <c r="U26"/>
  <c r="N26"/>
  <c r="F26"/>
  <c r="U25"/>
  <c r="U24"/>
  <c r="N24"/>
  <c r="F24"/>
  <c r="U23"/>
  <c r="U22"/>
  <c r="N22"/>
  <c r="F22"/>
  <c r="U21"/>
  <c r="U20"/>
  <c r="N20"/>
  <c r="F20"/>
  <c r="U19"/>
  <c r="F19"/>
  <c r="U18"/>
  <c r="N18"/>
  <c r="F18"/>
  <c r="U17"/>
  <c r="F17"/>
  <c r="U16"/>
  <c r="N16"/>
  <c r="F16"/>
  <c r="U15"/>
  <c r="U14"/>
  <c r="N14"/>
  <c r="F14"/>
  <c r="U13"/>
  <c r="U12"/>
  <c r="N12"/>
  <c r="F12"/>
  <c r="U11"/>
  <c r="F11"/>
  <c r="U10"/>
  <c r="N10"/>
  <c r="F10"/>
  <c r="U9"/>
  <c r="F9"/>
  <c r="U8"/>
  <c r="N8"/>
  <c r="F8"/>
  <c r="U7"/>
  <c r="U6"/>
  <c r="N6"/>
  <c r="F6"/>
  <c r="U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U76"/>
  <c r="F76"/>
  <c r="U75"/>
  <c r="U74"/>
  <c r="F74"/>
  <c r="U73"/>
  <c r="U72"/>
  <c r="F72"/>
  <c r="U71"/>
  <c r="U70"/>
  <c r="F70"/>
  <c r="U69"/>
  <c r="N69"/>
  <c r="U68"/>
  <c r="F68"/>
  <c r="U67"/>
  <c r="U66"/>
  <c r="F66"/>
  <c r="U65"/>
  <c r="U64"/>
  <c r="F64"/>
  <c r="U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U50"/>
  <c r="N50"/>
  <c r="F50"/>
  <c r="U49"/>
  <c r="N49"/>
  <c r="F49"/>
  <c r="U48"/>
  <c r="U47"/>
  <c r="N47"/>
  <c r="F47"/>
  <c r="U46"/>
  <c r="F46"/>
  <c r="U45"/>
  <c r="F45"/>
  <c r="U44"/>
  <c r="F44"/>
  <c r="U43"/>
  <c r="N43"/>
  <c r="F43"/>
  <c r="U42"/>
  <c r="U41"/>
  <c r="F41"/>
  <c r="U40"/>
  <c r="F40"/>
  <c r="U39"/>
  <c r="N39"/>
  <c r="F39"/>
  <c r="U38"/>
  <c r="F38"/>
  <c r="U37"/>
  <c r="N37"/>
  <c r="U36"/>
  <c r="F36"/>
  <c r="U35"/>
  <c r="N35"/>
  <c r="U34"/>
  <c r="N34"/>
  <c r="F34"/>
  <c r="U33"/>
  <c r="N33"/>
  <c r="F33"/>
  <c r="U32"/>
  <c r="F32"/>
  <c r="U31"/>
  <c r="N31"/>
  <c r="U30"/>
  <c r="F30"/>
  <c r="U29"/>
  <c r="U28"/>
  <c r="U27"/>
  <c r="N27"/>
  <c r="U26"/>
  <c r="F26"/>
  <c r="U25"/>
  <c r="U24"/>
  <c r="F24"/>
  <c r="U23"/>
  <c r="N23"/>
  <c r="U22"/>
  <c r="F22"/>
  <c r="U21"/>
  <c r="N21"/>
  <c r="F21"/>
  <c r="U20"/>
  <c r="F20"/>
  <c r="U19"/>
  <c r="N19"/>
  <c r="F19"/>
  <c r="U18"/>
  <c r="N18"/>
  <c r="F18"/>
  <c r="U17"/>
  <c r="N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F95"/>
  <c r="U94"/>
  <c r="N94"/>
  <c r="F94"/>
  <c r="U93"/>
  <c r="N93"/>
  <c r="U92"/>
  <c r="N92"/>
  <c r="F92"/>
  <c r="U91"/>
  <c r="U90"/>
  <c r="F90"/>
  <c r="U89"/>
  <c r="N89"/>
  <c r="F89"/>
  <c r="U88"/>
  <c r="N88"/>
  <c r="F88"/>
  <c r="U87"/>
  <c r="F87"/>
  <c r="U86"/>
  <c r="F86"/>
  <c r="U85"/>
  <c r="N85"/>
  <c r="U84"/>
  <c r="N84"/>
  <c r="F84"/>
  <c r="U83"/>
  <c r="U82"/>
  <c r="F82"/>
  <c r="U81"/>
  <c r="N81"/>
  <c r="F81"/>
  <c r="U80"/>
  <c r="N80"/>
  <c r="F80"/>
  <c r="U79"/>
  <c r="F79"/>
  <c r="U78"/>
  <c r="F78"/>
  <c r="U77"/>
  <c r="N77"/>
  <c r="U76"/>
  <c r="N76"/>
  <c r="F76"/>
  <c r="U75"/>
  <c r="U74"/>
  <c r="F74"/>
  <c r="U73"/>
  <c r="N73"/>
  <c r="F73"/>
  <c r="U72"/>
  <c r="N72"/>
  <c r="F72"/>
  <c r="U71"/>
  <c r="F71"/>
  <c r="U70"/>
  <c r="F70"/>
  <c r="U69"/>
  <c r="N69"/>
  <c r="U68"/>
  <c r="N68"/>
  <c r="F68"/>
  <c r="U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U46"/>
  <c r="F46"/>
  <c r="U45"/>
  <c r="N45"/>
  <c r="U44"/>
  <c r="F44"/>
  <c r="U43"/>
  <c r="U42"/>
  <c r="F42"/>
  <c r="U41"/>
  <c r="U40"/>
  <c r="F40"/>
  <c r="U39"/>
  <c r="U38"/>
  <c r="F38"/>
  <c r="U37"/>
  <c r="U36"/>
  <c r="F36"/>
  <c r="U35"/>
  <c r="N35"/>
  <c r="U34"/>
  <c r="F34"/>
  <c r="U33"/>
  <c r="U32"/>
  <c r="N32"/>
  <c r="F32"/>
  <c r="U31"/>
  <c r="U30"/>
  <c r="F30"/>
  <c r="U29"/>
  <c r="N29"/>
  <c r="U28"/>
  <c r="U27"/>
  <c r="U26"/>
  <c r="F26"/>
  <c r="U25"/>
  <c r="U24"/>
  <c r="F24"/>
  <c r="U23"/>
  <c r="U22"/>
  <c r="F22"/>
  <c r="U21"/>
  <c r="U20"/>
  <c r="F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A1"/>
  <c r="F64" i="61" l="1"/>
  <c r="F92" i="62"/>
  <c r="F86"/>
  <c r="F84"/>
  <c r="F60"/>
  <c r="F32"/>
  <c r="O99" i="81"/>
  <c r="L99"/>
  <c r="I99"/>
  <c r="F99"/>
  <c r="C99"/>
  <c r="F25" i="57"/>
  <c r="F48" i="56"/>
  <c r="F69" i="62"/>
  <c r="F42" i="56"/>
  <c r="F82" i="57"/>
  <c r="F98" i="63"/>
  <c r="F92"/>
  <c r="F86"/>
  <c r="F84"/>
  <c r="F74"/>
  <c r="F60"/>
  <c r="F50"/>
  <c r="F48"/>
  <c r="F44"/>
  <c r="F42"/>
  <c r="F36"/>
  <c r="F34"/>
  <c r="F32"/>
  <c r="F28"/>
  <c r="F24"/>
  <c r="F22"/>
  <c r="F20"/>
  <c r="F87" i="62"/>
  <c r="F43"/>
  <c r="F13"/>
  <c r="F53" i="63"/>
  <c r="F41"/>
  <c r="F19"/>
  <c r="F65"/>
  <c r="F35"/>
  <c r="F27"/>
  <c r="F11"/>
  <c r="C99"/>
  <c r="B99"/>
  <c r="F96" i="62"/>
  <c r="F59"/>
  <c r="F37"/>
  <c r="F33"/>
  <c r="F28"/>
  <c r="F77" i="61"/>
  <c r="F75"/>
  <c r="F28" i="56"/>
  <c r="B99"/>
  <c r="C99" i="55"/>
  <c r="F28"/>
  <c r="F71" i="58"/>
  <c r="F48"/>
  <c r="B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V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V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M64" i="65"/>
  <c r="D64" i="55" s="1"/>
  <c r="G64" s="1"/>
  <c r="O64" s="1"/>
  <c r="M65" i="65"/>
  <c r="D65" i="55" s="1"/>
  <c r="M66" i="65"/>
  <c r="D66" i="55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M85" i="65"/>
  <c r="D85" i="55" s="1"/>
  <c r="M86" i="65"/>
  <c r="D86" i="55" s="1"/>
  <c r="M87" i="65"/>
  <c r="D87" i="55" s="1"/>
  <c r="G87" s="1"/>
  <c r="M88" i="65"/>
  <c r="D88" i="55" s="1"/>
  <c r="M89" i="65"/>
  <c r="D89" i="55" s="1"/>
  <c r="M90" i="65"/>
  <c r="D90" i="55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V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N32"/>
  <c r="O32" s="1"/>
  <c r="N36"/>
  <c r="O36" s="1"/>
  <c r="N40"/>
  <c r="N44"/>
  <c r="N48"/>
  <c r="N52"/>
  <c r="N55"/>
  <c r="N56"/>
  <c r="O56" s="1"/>
  <c r="N59"/>
  <c r="N60"/>
  <c r="N63"/>
  <c r="N64"/>
  <c r="N67"/>
  <c r="N68"/>
  <c r="N71"/>
  <c r="N72"/>
  <c r="N75"/>
  <c r="N76"/>
  <c r="O76" s="1"/>
  <c r="N79"/>
  <c r="N80"/>
  <c r="N83"/>
  <c r="N84"/>
  <c r="N87"/>
  <c r="N88"/>
  <c r="N91"/>
  <c r="N92"/>
  <c r="N95"/>
  <c r="N96"/>
  <c r="I99"/>
  <c r="N81"/>
  <c r="O81" s="1"/>
  <c r="N82"/>
  <c r="N85"/>
  <c r="N86"/>
  <c r="N89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48" i="55"/>
  <c r="V4"/>
  <c r="V9"/>
  <c r="V87"/>
  <c r="O98"/>
  <c r="V24" i="56"/>
  <c r="O35"/>
  <c r="N8" i="55"/>
  <c r="F9"/>
  <c r="I99"/>
  <c r="M99"/>
  <c r="G10"/>
  <c r="N12"/>
  <c r="O12" s="1"/>
  <c r="F13"/>
  <c r="G26"/>
  <c r="N28"/>
  <c r="F29"/>
  <c r="N44"/>
  <c r="O44" s="1"/>
  <c r="F45"/>
  <c r="G58"/>
  <c r="N60"/>
  <c r="F61"/>
  <c r="O45" i="56"/>
  <c r="V3" i="55"/>
  <c r="V82"/>
  <c r="O15" i="56"/>
  <c r="V36"/>
  <c r="V59"/>
  <c r="O70"/>
  <c r="V94"/>
  <c r="V12" i="55"/>
  <c r="V44"/>
  <c r="V11" i="56"/>
  <c r="V18"/>
  <c r="V27"/>
  <c r="V32"/>
  <c r="V50"/>
  <c r="B99" i="55"/>
  <c r="F3"/>
  <c r="K99"/>
  <c r="F5"/>
  <c r="G18"/>
  <c r="N20"/>
  <c r="O20" s="1"/>
  <c r="F21"/>
  <c r="N36"/>
  <c r="F37"/>
  <c r="N52"/>
  <c r="O52" s="1"/>
  <c r="F53"/>
  <c r="O37" i="56"/>
  <c r="O53"/>
  <c r="O61"/>
  <c r="O69"/>
  <c r="O77"/>
  <c r="O7"/>
  <c r="O23"/>
  <c r="V44"/>
  <c r="V82"/>
  <c r="J99" i="55"/>
  <c r="N24"/>
  <c r="N40"/>
  <c r="N56"/>
  <c r="O96"/>
  <c r="V75"/>
  <c r="V56" i="56"/>
  <c r="V68"/>
  <c r="B99" i="57"/>
  <c r="F3"/>
  <c r="K99"/>
  <c r="N82"/>
  <c r="F83"/>
  <c r="F97"/>
  <c r="C99" i="58"/>
  <c r="I99"/>
  <c r="M99"/>
  <c r="N4"/>
  <c r="F5"/>
  <c r="N12"/>
  <c r="F13"/>
  <c r="N20"/>
  <c r="F21"/>
  <c r="V82"/>
  <c r="V64" i="55"/>
  <c r="V80"/>
  <c r="F3" i="56"/>
  <c r="V9"/>
  <c r="V17"/>
  <c r="V25"/>
  <c r="V29"/>
  <c r="V33"/>
  <c r="V37"/>
  <c r="V41"/>
  <c r="V45"/>
  <c r="V53"/>
  <c r="V57"/>
  <c r="V69"/>
  <c r="V73"/>
  <c r="V97"/>
  <c r="N3" i="57"/>
  <c r="N3" i="56"/>
  <c r="N90" i="57"/>
  <c r="F91"/>
  <c r="K99" i="58"/>
  <c r="U99"/>
  <c r="F9"/>
  <c r="F17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57" i="58" l="1"/>
  <c r="O71" i="55"/>
  <c r="O27"/>
  <c r="O65" i="58"/>
  <c r="O70" i="55"/>
  <c r="O30"/>
  <c r="G3" i="56"/>
  <c r="O3" s="1"/>
  <c r="N99" i="81"/>
  <c r="P99" s="1"/>
  <c r="K99"/>
  <c r="M99" s="1"/>
  <c r="H99"/>
  <c r="J99" s="1"/>
  <c r="O66" i="56"/>
  <c r="E99" i="81"/>
  <c r="G99" s="1"/>
  <c r="O26" i="58"/>
  <c r="O68" i="56"/>
  <c r="B99" i="81"/>
  <c r="D99" s="1"/>
  <c r="O65" i="56"/>
  <c r="O78"/>
  <c r="O62"/>
  <c r="O54"/>
  <c r="O46"/>
  <c r="O30"/>
  <c r="O26"/>
  <c r="O10"/>
  <c r="O78" i="55"/>
  <c r="O74"/>
  <c r="O48" i="57"/>
  <c r="O64"/>
  <c r="F99" i="63"/>
  <c r="V39" i="56"/>
  <c r="O60"/>
  <c r="O52"/>
  <c r="O47"/>
  <c r="O40"/>
  <c r="O29"/>
  <c r="O28"/>
  <c r="G88" i="55"/>
  <c r="O88" s="1"/>
  <c r="G84"/>
  <c r="G76"/>
  <c r="O76" s="1"/>
  <c r="G72"/>
  <c r="O72" s="1"/>
  <c r="G68"/>
  <c r="G66"/>
  <c r="G40"/>
  <c r="V40" s="1"/>
  <c r="O36"/>
  <c r="G24"/>
  <c r="V24" s="1"/>
  <c r="O92"/>
  <c r="O60"/>
  <c r="O28"/>
  <c r="O93" i="56"/>
  <c r="O92"/>
  <c r="O51"/>
  <c r="O48"/>
  <c r="O44"/>
  <c r="F99"/>
  <c r="O25"/>
  <c r="O21"/>
  <c r="O13"/>
  <c r="O5"/>
  <c r="O96"/>
  <c r="O94"/>
  <c r="O89"/>
  <c r="O88"/>
  <c r="O86"/>
  <c r="O85"/>
  <c r="O84"/>
  <c r="O80"/>
  <c r="O72"/>
  <c r="V65"/>
  <c r="O64"/>
  <c r="O57"/>
  <c r="V49"/>
  <c r="V26"/>
  <c r="G90" i="55"/>
  <c r="V90" s="1"/>
  <c r="G86"/>
  <c r="G63"/>
  <c r="V63" s="1"/>
  <c r="O62"/>
  <c r="O46"/>
  <c r="O38"/>
  <c r="G14"/>
  <c r="V14" s="1"/>
  <c r="O56"/>
  <c r="V51"/>
  <c r="O32"/>
  <c r="O19"/>
  <c r="O16"/>
  <c r="O9"/>
  <c r="O74" i="58"/>
  <c r="O45"/>
  <c r="O6"/>
  <c r="G82" i="57"/>
  <c r="V82" s="1"/>
  <c r="O93" i="58"/>
  <c r="O25"/>
  <c r="V26"/>
  <c r="O22"/>
  <c r="G70" i="57"/>
  <c r="V70" s="1"/>
  <c r="G54"/>
  <c r="V54" s="1"/>
  <c r="G38"/>
  <c r="V38" s="1"/>
  <c r="G22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82" i="55"/>
  <c r="O42" i="56"/>
  <c r="O22"/>
  <c r="E99" i="58"/>
  <c r="O22" i="55"/>
  <c r="O11"/>
  <c r="O6" i="56"/>
  <c r="O30" i="58"/>
  <c r="O7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46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82" i="57" l="1"/>
  <c r="O22"/>
  <c r="V88" i="55"/>
  <c r="V76"/>
  <c r="O43" i="58"/>
  <c r="O40" i="55"/>
  <c r="Q99" i="81"/>
  <c r="O90" i="55"/>
  <c r="O84"/>
  <c r="V84"/>
  <c r="V72"/>
  <c r="O68"/>
  <c r="V68"/>
  <c r="O66"/>
  <c r="V66"/>
  <c r="O24"/>
  <c r="O14"/>
  <c r="O63"/>
  <c r="O4" i="56"/>
  <c r="V86" i="55"/>
  <c r="O86"/>
  <c r="O49"/>
  <c r="O11" i="58"/>
  <c r="O54" i="57"/>
  <c r="O77"/>
  <c r="O70"/>
  <c r="O38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B14" i="78"/>
  <c r="L38"/>
  <c r="K25"/>
  <c r="J73"/>
  <c r="O61"/>
  <c r="K92"/>
  <c r="O36"/>
  <c r="K55"/>
  <c r="K33"/>
  <c r="B32"/>
  <c r="N15"/>
  <c r="K97"/>
  <c r="I37"/>
  <c r="N31"/>
  <c r="H67"/>
  <c r="Q41"/>
  <c r="H27"/>
  <c r="I92"/>
  <c r="L10"/>
  <c r="K77"/>
  <c r="K57"/>
  <c r="L18"/>
  <c r="H35"/>
  <c r="K91"/>
  <c r="I20"/>
  <c r="I27"/>
  <c r="B36"/>
  <c r="J85"/>
  <c r="Q48"/>
  <c r="P43"/>
  <c r="P64"/>
  <c r="P70"/>
  <c r="J61"/>
  <c r="N81"/>
  <c r="J58"/>
  <c r="I36"/>
  <c r="K31"/>
  <c r="O46"/>
  <c r="O74"/>
  <c r="N10"/>
  <c r="N69"/>
  <c r="B95"/>
  <c r="L24"/>
  <c r="P17"/>
  <c r="Q61"/>
  <c r="H29"/>
  <c r="B7"/>
  <c r="N66"/>
  <c r="B67"/>
  <c r="H49"/>
  <c r="G11"/>
  <c r="B12"/>
  <c r="H16"/>
  <c r="Q25"/>
  <c r="K62"/>
  <c r="G24"/>
  <c r="H89"/>
  <c r="L62"/>
  <c r="O17"/>
  <c r="J50"/>
  <c r="I64"/>
  <c r="L22"/>
  <c r="Q5"/>
  <c r="K83"/>
  <c r="N24"/>
  <c r="P88"/>
  <c r="H9"/>
  <c r="O37"/>
  <c r="J63"/>
  <c r="H38"/>
  <c r="G16"/>
  <c r="Q60"/>
  <c r="P23"/>
  <c r="Q80"/>
  <c r="Q65"/>
  <c r="H10"/>
  <c r="L79"/>
  <c r="H90"/>
  <c r="Q86"/>
  <c r="B96"/>
  <c r="I89"/>
  <c r="I26"/>
  <c r="G3"/>
  <c r="G19"/>
  <c r="N56"/>
  <c r="H71"/>
  <c r="H3"/>
  <c r="I48"/>
  <c r="G31"/>
  <c r="P9"/>
  <c r="P50"/>
  <c r="B10"/>
  <c r="I23"/>
  <c r="G25"/>
  <c r="O82"/>
  <c r="P67"/>
  <c r="B15"/>
  <c r="K61"/>
  <c r="H37"/>
  <c r="G4"/>
  <c r="O7"/>
  <c r="P66"/>
  <c r="H43"/>
  <c r="P25"/>
  <c r="I32"/>
  <c r="O31"/>
  <c r="P75"/>
  <c r="K60"/>
  <c r="J14"/>
  <c r="N70"/>
  <c r="N20"/>
  <c r="H50"/>
  <c r="N42"/>
  <c r="G64"/>
  <c r="L25"/>
  <c r="K88"/>
  <c r="G75"/>
  <c r="I15"/>
  <c r="P52"/>
  <c r="Q92"/>
  <c r="P6"/>
  <c r="Q59"/>
  <c r="N22"/>
  <c r="L57"/>
  <c r="H13"/>
  <c r="L41"/>
  <c r="B92"/>
  <c r="K32"/>
  <c r="K6"/>
  <c r="N7"/>
  <c r="K65"/>
  <c r="K39"/>
  <c r="L8"/>
  <c r="G54"/>
  <c r="B23"/>
  <c r="N35"/>
  <c r="L63"/>
  <c r="O23"/>
  <c r="L50"/>
  <c r="J82"/>
  <c r="H46"/>
  <c r="O39"/>
  <c r="Q96"/>
  <c r="J24"/>
  <c r="J55"/>
  <c r="J84"/>
  <c r="K37"/>
  <c r="I95"/>
  <c r="L6"/>
  <c r="J7"/>
  <c r="K75"/>
  <c r="N77"/>
  <c r="P26"/>
  <c r="H31"/>
  <c r="N73"/>
  <c r="Q50"/>
  <c r="P47"/>
  <c r="G13"/>
  <c r="B4"/>
  <c r="J20"/>
  <c r="J12"/>
  <c r="Q68"/>
  <c r="G85"/>
  <c r="H42"/>
  <c r="L93"/>
  <c r="N9"/>
  <c r="J97"/>
  <c r="O93"/>
  <c r="J27"/>
  <c r="I47"/>
  <c r="O65"/>
  <c r="B40"/>
  <c r="H24"/>
  <c r="L80"/>
  <c r="Q14"/>
  <c r="K59"/>
  <c r="B82"/>
  <c r="K13"/>
  <c r="I29"/>
  <c r="I82"/>
  <c r="N18"/>
  <c r="L82"/>
  <c r="I75"/>
  <c r="J67"/>
  <c r="J76"/>
  <c r="K70"/>
  <c r="Q6"/>
  <c r="N67"/>
  <c r="O40"/>
  <c r="G77"/>
  <c r="L42"/>
  <c r="B52"/>
  <c r="B63"/>
  <c r="L3"/>
  <c r="K78"/>
  <c r="O69"/>
  <c r="H85"/>
  <c r="K3"/>
  <c r="P55"/>
  <c r="J3"/>
  <c r="I69"/>
  <c r="P28"/>
  <c r="K21"/>
  <c r="L65"/>
  <c r="B78"/>
  <c r="P69"/>
  <c r="Q89"/>
  <c r="L68"/>
  <c r="I9"/>
  <c r="K14"/>
  <c r="N93"/>
  <c r="H61"/>
  <c r="G71"/>
  <c r="I59"/>
  <c r="B27"/>
  <c r="O21"/>
  <c r="I67"/>
  <c r="L49"/>
  <c r="O76"/>
  <c r="H22"/>
  <c r="L17"/>
  <c r="O8"/>
  <c r="O41"/>
  <c r="J71"/>
  <c r="P31"/>
  <c r="Q28"/>
  <c r="Q97"/>
  <c r="G72"/>
  <c r="Q19"/>
  <c r="Q3"/>
  <c r="K82"/>
  <c r="J15"/>
  <c r="N14"/>
  <c r="J21"/>
  <c r="H33"/>
  <c r="K96"/>
  <c r="P8"/>
  <c r="H32"/>
  <c r="Q56"/>
  <c r="L37"/>
  <c r="I24"/>
  <c r="B20"/>
  <c r="O87"/>
  <c r="L56"/>
  <c r="I73"/>
  <c r="O66"/>
  <c r="N91"/>
  <c r="K40"/>
  <c r="Q40"/>
  <c r="K94"/>
  <c r="K84"/>
  <c r="L75"/>
  <c r="Q33"/>
  <c r="B9"/>
  <c r="K16"/>
  <c r="P53"/>
  <c r="O83"/>
  <c r="I96"/>
  <c r="I28"/>
  <c r="N83"/>
  <c r="B22"/>
  <c r="J46"/>
  <c r="O20"/>
  <c r="I43"/>
  <c r="P19"/>
  <c r="N30"/>
  <c r="J88"/>
  <c r="H95"/>
  <c r="J51"/>
  <c r="N46"/>
  <c r="B38"/>
  <c r="K22"/>
  <c r="Q81"/>
  <c r="J65"/>
  <c r="L27"/>
  <c r="I83"/>
  <c r="H97"/>
  <c r="J5"/>
  <c r="I80"/>
  <c r="J23"/>
  <c r="H40"/>
  <c r="P60"/>
  <c r="K64"/>
  <c r="G30"/>
  <c r="O13"/>
  <c r="N28"/>
  <c r="K5"/>
  <c r="H5"/>
  <c r="O53"/>
  <c r="Q43"/>
  <c r="P5"/>
  <c r="B64"/>
  <c r="I34"/>
  <c r="J96"/>
  <c r="G98"/>
  <c r="N17"/>
  <c r="I13"/>
  <c r="H21"/>
  <c r="N44"/>
  <c r="H47"/>
  <c r="G5"/>
  <c r="Q52"/>
  <c r="H78"/>
  <c r="N96"/>
  <c r="B80"/>
  <c r="N52"/>
  <c r="O95"/>
  <c r="G2"/>
  <c r="B24"/>
  <c r="G52"/>
  <c r="I84"/>
  <c r="B47"/>
  <c r="P20"/>
  <c r="P14"/>
  <c r="K48"/>
  <c r="G68"/>
  <c r="P97"/>
  <c r="B5"/>
  <c r="P80"/>
  <c r="P49"/>
  <c r="B69"/>
  <c r="Q21"/>
  <c r="J95"/>
  <c r="O19"/>
  <c r="L48"/>
  <c r="L31"/>
  <c r="K81"/>
  <c r="H30"/>
  <c r="K28"/>
  <c r="P78"/>
  <c r="O56"/>
  <c r="O29"/>
  <c r="H39"/>
  <c r="K46"/>
  <c r="I62"/>
  <c r="I54"/>
  <c r="O33"/>
  <c r="Q37"/>
  <c r="Q46"/>
  <c r="H81"/>
  <c r="J41"/>
  <c r="Q27"/>
  <c r="H64"/>
  <c r="N84"/>
  <c r="Q57"/>
  <c r="P24"/>
  <c r="N72"/>
  <c r="J11"/>
  <c r="B90"/>
  <c r="K4"/>
  <c r="B41"/>
  <c r="P11"/>
  <c r="B74"/>
  <c r="P35"/>
  <c r="Q54"/>
  <c r="L36"/>
  <c r="G51"/>
  <c r="G97"/>
  <c r="K68"/>
  <c r="B28"/>
  <c r="O78"/>
  <c r="O5"/>
  <c r="K73"/>
  <c r="I50"/>
  <c r="I88"/>
  <c r="G90"/>
  <c r="I70"/>
  <c r="N92"/>
  <c r="I77"/>
  <c r="I14"/>
  <c r="B11"/>
  <c r="G48"/>
  <c r="Q87"/>
  <c r="N29"/>
  <c r="I7"/>
  <c r="O64"/>
  <c r="Q39"/>
  <c r="J38"/>
  <c r="J8"/>
  <c r="O24"/>
  <c r="B71"/>
  <c r="Q58"/>
  <c r="G35"/>
  <c r="K26"/>
  <c r="L85"/>
  <c r="N61"/>
  <c r="B85"/>
  <c r="H25"/>
  <c r="L33"/>
  <c r="Q20"/>
  <c r="P51"/>
  <c r="G87"/>
  <c r="N79"/>
  <c r="L89"/>
  <c r="L45"/>
  <c r="H74"/>
  <c r="Q71"/>
  <c r="O90"/>
  <c r="I16"/>
  <c r="J57"/>
  <c r="Q67"/>
  <c r="Q30"/>
  <c r="L76"/>
  <c r="O22"/>
  <c r="Q32"/>
  <c r="N86"/>
  <c r="B3"/>
  <c r="L88"/>
  <c r="Q79"/>
  <c r="J48"/>
  <c r="H59"/>
  <c r="H80"/>
  <c r="N16"/>
  <c r="K89"/>
  <c r="O35"/>
  <c r="I86"/>
  <c r="G73"/>
  <c r="L12"/>
  <c r="P30"/>
  <c r="G92"/>
  <c r="N43"/>
  <c r="G26"/>
  <c r="G17"/>
  <c r="O50"/>
  <c r="O47"/>
  <c r="H17"/>
  <c r="G86"/>
  <c r="K56"/>
  <c r="N45"/>
  <c r="O42"/>
  <c r="J35"/>
  <c r="J89"/>
  <c r="O88"/>
  <c r="G66"/>
  <c r="B51"/>
  <c r="P59"/>
  <c r="I11"/>
  <c r="L64"/>
  <c r="G88"/>
  <c r="O81"/>
  <c r="L61"/>
  <c r="B33"/>
  <c r="B44"/>
  <c r="G91"/>
  <c r="B76"/>
  <c r="O11"/>
  <c r="L32"/>
  <c r="H84"/>
  <c r="O28"/>
  <c r="B62"/>
  <c r="O85"/>
  <c r="J18"/>
  <c r="O57"/>
  <c r="Q16"/>
  <c r="L21"/>
  <c r="B61"/>
  <c r="J52"/>
  <c r="H82"/>
  <c r="Q83"/>
  <c r="Q93"/>
  <c r="Q90"/>
  <c r="J79"/>
  <c r="Q73"/>
  <c r="Q8"/>
  <c r="H28"/>
  <c r="L28"/>
  <c r="O68"/>
  <c r="N8"/>
  <c r="K79"/>
  <c r="L53"/>
  <c r="H63"/>
  <c r="J47"/>
  <c r="L71"/>
  <c r="G36"/>
  <c r="G96"/>
  <c r="G74"/>
  <c r="P37"/>
  <c r="K8"/>
  <c r="O59"/>
  <c r="N49"/>
  <c r="N6"/>
  <c r="L59"/>
  <c r="O14"/>
  <c r="O3"/>
  <c r="I85"/>
  <c r="J72"/>
  <c r="P58"/>
  <c r="Q13"/>
  <c r="K86"/>
  <c r="I93"/>
  <c r="C1"/>
  <c r="J64"/>
  <c r="O80"/>
  <c r="L44"/>
  <c r="H83"/>
  <c r="B77"/>
  <c r="L19"/>
  <c r="P98"/>
  <c r="O62"/>
  <c r="L87"/>
  <c r="G28"/>
  <c r="P63"/>
  <c r="B16"/>
  <c r="K12"/>
  <c r="G59"/>
  <c r="K66"/>
  <c r="G46"/>
  <c r="G15"/>
  <c r="L13"/>
  <c r="I79"/>
  <c r="B83"/>
  <c r="O71"/>
  <c r="K80"/>
  <c r="B25"/>
  <c r="L52"/>
  <c r="L94"/>
  <c r="B53"/>
  <c r="G65"/>
  <c r="B89"/>
  <c r="L34"/>
  <c r="J54"/>
  <c r="O27"/>
  <c r="I39"/>
  <c r="O18"/>
  <c r="Q4"/>
  <c r="H6"/>
  <c r="L11"/>
  <c r="N47"/>
  <c r="N4"/>
  <c r="P61"/>
  <c r="G32"/>
  <c r="I74"/>
  <c r="I68"/>
  <c r="H66"/>
  <c r="P76"/>
  <c r="I25"/>
  <c r="B98"/>
  <c r="B8"/>
  <c r="N88"/>
  <c r="O86"/>
  <c r="J28"/>
  <c r="Q31"/>
  <c r="H52"/>
  <c r="K30"/>
  <c r="K44"/>
  <c r="G80"/>
  <c r="N82"/>
  <c r="L7"/>
  <c r="H41"/>
  <c r="Q91"/>
  <c r="Q35"/>
  <c r="N51"/>
  <c r="H51"/>
  <c r="Q15"/>
  <c r="O60"/>
  <c r="G83"/>
  <c r="I94"/>
  <c r="K36"/>
  <c r="K19"/>
  <c r="K98"/>
  <c r="O63"/>
  <c r="H14"/>
  <c r="J17"/>
  <c r="O84"/>
  <c r="H77"/>
  <c r="L54"/>
  <c r="N25"/>
  <c r="K63"/>
  <c r="P72"/>
  <c r="H91"/>
  <c r="G42"/>
  <c r="O6"/>
  <c r="O55"/>
  <c r="I18"/>
  <c r="P32"/>
  <c r="O38"/>
  <c r="Q75"/>
  <c r="J66"/>
  <c r="O49"/>
  <c r="O15"/>
  <c r="N12"/>
  <c r="B50"/>
  <c r="J9"/>
  <c r="N74"/>
  <c r="L72"/>
  <c r="P10"/>
  <c r="L43"/>
  <c r="N60"/>
  <c r="J98"/>
  <c r="I45"/>
  <c r="G53"/>
  <c r="B91"/>
  <c r="Q84"/>
  <c r="I57"/>
  <c r="P86"/>
  <c r="P12"/>
  <c r="L90"/>
  <c r="N59"/>
  <c r="O96"/>
  <c r="I56"/>
  <c r="H23"/>
  <c r="J16"/>
  <c r="J74"/>
  <c r="H60"/>
  <c r="Q55"/>
  <c r="O67"/>
  <c r="P68"/>
  <c r="K87"/>
  <c r="I40"/>
  <c r="Q78"/>
  <c r="B13"/>
  <c r="I10"/>
  <c r="I58"/>
  <c r="I8"/>
  <c r="Q7"/>
  <c r="G22"/>
  <c r="J77"/>
  <c r="J94"/>
  <c r="P7"/>
  <c r="J33"/>
  <c r="I71"/>
  <c r="J49"/>
  <c r="G56"/>
  <c r="G93"/>
  <c r="L78"/>
  <c r="I38"/>
  <c r="B31"/>
  <c r="I65"/>
  <c r="N76"/>
  <c r="I78"/>
  <c r="I53"/>
  <c r="Q42"/>
  <c r="O72"/>
  <c r="P84"/>
  <c r="N13"/>
  <c r="J29"/>
  <c r="K71"/>
  <c r="P15"/>
  <c r="H76"/>
  <c r="N32"/>
  <c r="L47"/>
  <c r="K67"/>
  <c r="J26"/>
  <c r="H26"/>
  <c r="G33"/>
  <c r="Q70"/>
  <c r="G94"/>
  <c r="B86"/>
  <c r="P56"/>
  <c r="J60"/>
  <c r="K20"/>
  <c r="H48"/>
  <c r="G78"/>
  <c r="L55"/>
  <c r="I76"/>
  <c r="K29"/>
  <c r="G37"/>
  <c r="I31"/>
  <c r="O16"/>
  <c r="P62"/>
  <c r="Q29"/>
  <c r="P87"/>
  <c r="N21"/>
  <c r="N27"/>
  <c r="P95"/>
  <c r="O70"/>
  <c r="I98"/>
  <c r="B6"/>
  <c r="N39"/>
  <c r="J40"/>
  <c r="P89"/>
  <c r="L70"/>
  <c r="L29"/>
  <c r="I55"/>
  <c r="K17"/>
  <c r="L58"/>
  <c r="I63"/>
  <c r="P71"/>
  <c r="Q66"/>
  <c r="L98"/>
  <c r="P42"/>
  <c r="J37"/>
  <c r="B56"/>
  <c r="G95"/>
  <c r="G18"/>
  <c r="O97"/>
  <c r="B37"/>
  <c r="G43"/>
  <c r="Q98"/>
  <c r="L73"/>
  <c r="K90"/>
  <c r="Q82"/>
  <c r="L69"/>
  <c r="H86"/>
  <c r="P82"/>
  <c r="L92"/>
  <c r="B46"/>
  <c r="G40"/>
  <c r="J13"/>
  <c r="B84"/>
  <c r="H88"/>
  <c r="L83"/>
  <c r="J92"/>
  <c r="G14"/>
  <c r="I17"/>
  <c r="B60"/>
  <c r="H34"/>
  <c r="L20"/>
  <c r="L96"/>
  <c r="Q38"/>
  <c r="K58"/>
  <c r="G10"/>
  <c r="N54"/>
  <c r="B57"/>
  <c r="Q17"/>
  <c r="N62"/>
  <c r="K51"/>
  <c r="P91"/>
  <c r="K11"/>
  <c r="J4"/>
  <c r="K54"/>
  <c r="O43"/>
  <c r="L16"/>
  <c r="O45"/>
  <c r="B58"/>
  <c r="J45"/>
  <c r="O75"/>
  <c r="J6"/>
  <c r="I87"/>
  <c r="P22"/>
  <c r="Q24"/>
  <c r="H65"/>
  <c r="N38"/>
  <c r="B97"/>
  <c r="B35"/>
  <c r="I44"/>
  <c r="N19"/>
  <c r="G89"/>
  <c r="N50"/>
  <c r="P81"/>
  <c r="Q74"/>
  <c r="G45"/>
  <c r="H98"/>
  <c r="Q18"/>
  <c r="E1"/>
  <c r="O58"/>
  <c r="P41"/>
  <c r="N34"/>
  <c r="J36"/>
  <c r="K23"/>
  <c r="L14"/>
  <c r="B43"/>
  <c r="B94"/>
  <c r="O89"/>
  <c r="J32"/>
  <c r="K24"/>
  <c r="L60"/>
  <c r="I46"/>
  <c r="P21"/>
  <c r="J43"/>
  <c r="Q44"/>
  <c r="K34"/>
  <c r="J93"/>
  <c r="O4"/>
  <c r="K74"/>
  <c r="Q10"/>
  <c r="H93"/>
  <c r="P3"/>
  <c r="K41"/>
  <c r="I19"/>
  <c r="H2"/>
  <c r="I81"/>
  <c r="N87"/>
  <c r="O94"/>
  <c r="H12"/>
  <c r="G27"/>
  <c r="P79"/>
  <c r="B18"/>
  <c r="H69"/>
  <c r="I41"/>
  <c r="J62"/>
  <c r="Q34"/>
  <c r="H44"/>
  <c r="J83"/>
  <c r="K38"/>
  <c r="G39"/>
  <c r="Q85"/>
  <c r="J75"/>
  <c r="P74"/>
  <c r="B59"/>
  <c r="G62"/>
  <c r="I49"/>
  <c r="H96"/>
  <c r="K47"/>
  <c r="H70"/>
  <c r="N71"/>
  <c r="Q45"/>
  <c r="Q36"/>
  <c r="G55"/>
  <c r="D1"/>
  <c r="J31"/>
  <c r="I91"/>
  <c r="K76"/>
  <c r="J56"/>
  <c r="P93"/>
  <c r="P77"/>
  <c r="N40"/>
  <c r="G12"/>
  <c r="B2"/>
  <c r="J53"/>
  <c r="B39"/>
  <c r="H20"/>
  <c r="I66"/>
  <c r="Q12"/>
  <c r="H75"/>
  <c r="O54"/>
  <c r="N53"/>
  <c r="B88"/>
  <c r="Q11"/>
  <c r="P57"/>
  <c r="F1"/>
  <c r="L35"/>
  <c r="N68"/>
  <c r="O98"/>
  <c r="P29"/>
  <c r="P38"/>
  <c r="Q77"/>
  <c r="O52"/>
  <c r="J42"/>
  <c r="K72"/>
  <c r="G34"/>
  <c r="B42"/>
  <c r="P90"/>
  <c r="P96"/>
  <c r="N23"/>
  <c r="J68"/>
  <c r="B30"/>
  <c r="L51"/>
  <c r="Q62"/>
  <c r="P83"/>
  <c r="H72"/>
  <c r="H15"/>
  <c r="H94"/>
  <c r="J30"/>
  <c r="G49"/>
  <c r="J19"/>
  <c r="N11"/>
  <c r="B26"/>
  <c r="Q64"/>
  <c r="G47"/>
  <c r="O10"/>
  <c r="P46"/>
  <c r="I4"/>
  <c r="B81"/>
  <c r="P85"/>
  <c r="N80"/>
  <c r="K85"/>
  <c r="O12"/>
  <c r="G23"/>
  <c r="B75"/>
  <c r="L26"/>
  <c r="H58"/>
  <c r="P45"/>
  <c r="G81"/>
  <c r="H54"/>
  <c r="K95"/>
  <c r="G84"/>
  <c r="I61"/>
  <c r="N48"/>
  <c r="B34"/>
  <c r="I90"/>
  <c r="P13"/>
  <c r="J69"/>
  <c r="L30"/>
  <c r="K49"/>
  <c r="H45"/>
  <c r="G9"/>
  <c r="H57"/>
  <c r="O91"/>
  <c r="B55"/>
  <c r="N58"/>
  <c r="N3"/>
  <c r="N90"/>
  <c r="J91"/>
  <c r="N97"/>
  <c r="N57"/>
  <c r="G21"/>
  <c r="P65"/>
  <c r="P34"/>
  <c r="J90"/>
  <c r="K50"/>
  <c r="J44"/>
  <c r="H11"/>
  <c r="Q88"/>
  <c r="G79"/>
  <c r="P44"/>
  <c r="B49"/>
  <c r="J10"/>
  <c r="J25"/>
  <c r="I21"/>
  <c r="N37"/>
  <c r="P16"/>
  <c r="L81"/>
  <c r="L9"/>
  <c r="I72"/>
  <c r="L95"/>
  <c r="O30"/>
  <c r="H18"/>
  <c r="H79"/>
  <c r="J39"/>
  <c r="K18"/>
  <c r="L84"/>
  <c r="I60"/>
  <c r="H87"/>
  <c r="O79"/>
  <c r="B48"/>
  <c r="L67"/>
  <c r="N75"/>
  <c r="N26"/>
  <c r="I42"/>
  <c r="G60"/>
  <c r="B19"/>
  <c r="B70"/>
  <c r="H19"/>
  <c r="O25"/>
  <c r="Q22"/>
  <c r="O34"/>
  <c r="L91"/>
  <c r="B45"/>
  <c r="J34"/>
  <c r="Q9"/>
  <c r="J70"/>
  <c r="Q23"/>
  <c r="Q26"/>
  <c r="K69"/>
  <c r="G38"/>
  <c r="N64"/>
  <c r="Q95"/>
  <c r="L46"/>
  <c r="G61"/>
  <c r="O51"/>
  <c r="B29"/>
  <c r="K45"/>
  <c r="Q69"/>
  <c r="B87"/>
  <c r="N98"/>
  <c r="Q94"/>
  <c r="P73"/>
  <c r="B73"/>
  <c r="Q53"/>
  <c r="G7"/>
  <c r="L66"/>
  <c r="Q76"/>
  <c r="B93"/>
  <c r="B54"/>
  <c r="K15"/>
  <c r="N5"/>
  <c r="B68"/>
  <c r="N89"/>
  <c r="K9"/>
  <c r="H53"/>
  <c r="J22"/>
  <c r="H55"/>
  <c r="N85"/>
  <c r="I3"/>
  <c r="K93"/>
  <c r="L77"/>
  <c r="O32"/>
  <c r="Q51"/>
  <c r="B65"/>
  <c r="K43"/>
  <c r="G82"/>
  <c r="P40"/>
  <c r="J87"/>
  <c r="G8"/>
  <c r="I6"/>
  <c r="O77"/>
  <c r="G57"/>
  <c r="G41"/>
  <c r="N65"/>
  <c r="P4"/>
  <c r="K42"/>
  <c r="P33"/>
  <c r="P18"/>
  <c r="K10"/>
  <c r="I33"/>
  <c r="P27"/>
  <c r="G6"/>
  <c r="J81"/>
  <c r="H68"/>
  <c r="O44"/>
  <c r="H7"/>
  <c r="B21"/>
  <c r="Q63"/>
  <c r="N55"/>
  <c r="H73"/>
  <c r="O92"/>
  <c r="G50"/>
  <c r="O26"/>
  <c r="Q72"/>
  <c r="G29"/>
  <c r="H92"/>
  <c r="B72"/>
  <c r="K35"/>
  <c r="I52"/>
  <c r="P36"/>
  <c r="B17"/>
  <c r="K27"/>
  <c r="I97"/>
  <c r="I30"/>
  <c r="N63"/>
  <c r="L40"/>
  <c r="J80"/>
  <c r="I35"/>
  <c r="J78"/>
  <c r="N36"/>
  <c r="H4"/>
  <c r="L5"/>
  <c r="L15"/>
  <c r="N41"/>
  <c r="O48"/>
  <c r="G44"/>
  <c r="H8"/>
  <c r="L23"/>
  <c r="G70"/>
  <c r="P54"/>
  <c r="P94"/>
  <c r="B79"/>
  <c r="G76"/>
  <c r="N78"/>
  <c r="K53"/>
  <c r="L86"/>
  <c r="N33"/>
  <c r="G63"/>
  <c r="P92"/>
  <c r="H56"/>
  <c r="H36"/>
  <c r="G20"/>
  <c r="L39"/>
  <c r="O9"/>
  <c r="N94"/>
  <c r="G69"/>
  <c r="H62"/>
  <c r="K52"/>
  <c r="G58"/>
  <c r="P39"/>
  <c r="L74"/>
  <c r="K7"/>
  <c r="Q47"/>
  <c r="L4"/>
  <c r="J59"/>
  <c r="N95"/>
  <c r="P48"/>
  <c r="I12"/>
  <c r="I22"/>
  <c r="L97"/>
  <c r="B66"/>
  <c r="J86"/>
  <c r="Q49"/>
  <c r="I51"/>
  <c r="O73"/>
  <c r="I5"/>
  <c r="G67"/>
  <c r="M5" l="1"/>
  <c r="M51"/>
  <c r="E66"/>
  <c r="D66"/>
  <c r="F66"/>
  <c r="C66"/>
  <c r="M22"/>
  <c r="M12"/>
  <c r="R95"/>
  <c r="R94"/>
  <c r="R33"/>
  <c r="R78"/>
  <c r="F79"/>
  <c r="C79"/>
  <c r="D79"/>
  <c r="E79"/>
  <c r="R41"/>
  <c r="R36"/>
  <c r="M35"/>
  <c r="R63"/>
  <c r="M30"/>
  <c r="M97"/>
  <c r="D17"/>
  <c r="E17"/>
  <c r="F17"/>
  <c r="C17"/>
  <c r="M52"/>
  <c r="E72"/>
  <c r="F72"/>
  <c r="D72"/>
  <c r="C72"/>
  <c r="R55"/>
  <c r="F21"/>
  <c r="D21"/>
  <c r="C21"/>
  <c r="E21"/>
  <c r="M33"/>
  <c r="R65"/>
  <c r="M6"/>
  <c r="E65"/>
  <c r="D65"/>
  <c r="F65"/>
  <c r="C65"/>
  <c r="I99"/>
  <c r="M3"/>
  <c r="R85"/>
  <c r="R89"/>
  <c r="E68"/>
  <c r="C68"/>
  <c r="F68"/>
  <c r="D68"/>
  <c r="R5"/>
  <c r="D54"/>
  <c r="E54"/>
  <c r="F54"/>
  <c r="C54"/>
  <c r="C93"/>
  <c r="E93"/>
  <c r="D93"/>
  <c r="F93"/>
  <c r="E73"/>
  <c r="C73"/>
  <c r="D73"/>
  <c r="F73"/>
  <c r="R98"/>
  <c r="E87"/>
  <c r="F87"/>
  <c r="C87"/>
  <c r="D87"/>
  <c r="D29"/>
  <c r="F29"/>
  <c r="C29"/>
  <c r="E29"/>
  <c r="R64"/>
  <c r="F45"/>
  <c r="D45"/>
  <c r="C45"/>
  <c r="E45"/>
  <c r="D70"/>
  <c r="F70"/>
  <c r="E70"/>
  <c r="C70"/>
  <c r="C19"/>
  <c r="E19"/>
  <c r="F19"/>
  <c r="D19"/>
  <c r="M42"/>
  <c r="R26"/>
  <c r="R75"/>
  <c r="E48"/>
  <c r="D48"/>
  <c r="F48"/>
  <c r="C48"/>
  <c r="M60"/>
  <c r="M72"/>
  <c r="R37"/>
  <c r="M21"/>
  <c r="E49"/>
  <c r="F49"/>
  <c r="C49"/>
  <c r="D49"/>
  <c r="R57"/>
  <c r="R97"/>
  <c r="R90"/>
  <c r="R3"/>
  <c r="N99"/>
  <c r="R58"/>
  <c r="E55"/>
  <c r="C55"/>
  <c r="D55"/>
  <c r="F55"/>
  <c r="M90"/>
  <c r="C34"/>
  <c r="F34"/>
  <c r="E34"/>
  <c r="D34"/>
  <c r="R48"/>
  <c r="M61"/>
  <c r="E75"/>
  <c r="F75"/>
  <c r="C75"/>
  <c r="D75"/>
  <c r="R80"/>
  <c r="E81"/>
  <c r="D81"/>
  <c r="C81"/>
  <c r="F81"/>
  <c r="M4"/>
  <c r="F26"/>
  <c r="D26"/>
  <c r="C26"/>
  <c r="E26"/>
  <c r="R11"/>
  <c r="E30"/>
  <c r="F30"/>
  <c r="D30"/>
  <c r="C30"/>
  <c r="R23"/>
  <c r="C42"/>
  <c r="F42"/>
  <c r="E42"/>
  <c r="D42"/>
  <c r="R68"/>
  <c r="E88"/>
  <c r="C88"/>
  <c r="D88"/>
  <c r="F88"/>
  <c r="R53"/>
  <c r="M66"/>
  <c r="E39"/>
  <c r="F39"/>
  <c r="C39"/>
  <c r="D39"/>
  <c r="R40"/>
  <c r="M91"/>
  <c r="R71"/>
  <c r="M49"/>
  <c r="C59"/>
  <c r="E59"/>
  <c r="D59"/>
  <c r="F59"/>
  <c r="M41"/>
  <c r="E18"/>
  <c r="D18"/>
  <c r="C18"/>
  <c r="F18"/>
  <c r="R87"/>
  <c r="M81"/>
  <c r="M19"/>
  <c r="P99"/>
  <c r="M46"/>
  <c r="D94"/>
  <c r="F94"/>
  <c r="C94"/>
  <c r="E94"/>
  <c r="F43"/>
  <c r="E43"/>
  <c r="D43"/>
  <c r="C43"/>
  <c r="R34"/>
  <c r="R50"/>
  <c r="R19"/>
  <c r="M44"/>
  <c r="F35"/>
  <c r="D35"/>
  <c r="C35"/>
  <c r="E35"/>
  <c r="C97"/>
  <c r="D97"/>
  <c r="E97"/>
  <c r="F97"/>
  <c r="R38"/>
  <c r="M87"/>
  <c r="D58"/>
  <c r="E58"/>
  <c r="C58"/>
  <c r="F58"/>
  <c r="R62"/>
  <c r="C57"/>
  <c r="D57"/>
  <c r="F57"/>
  <c r="E57"/>
  <c r="R54"/>
  <c r="F60"/>
  <c r="D60"/>
  <c r="E60"/>
  <c r="C60"/>
  <c r="M17"/>
  <c r="D84"/>
  <c r="F84"/>
  <c r="E84"/>
  <c r="C84"/>
  <c r="F46"/>
  <c r="D46"/>
  <c r="E46"/>
  <c r="C46"/>
  <c r="F37"/>
  <c r="E37"/>
  <c r="C37"/>
  <c r="D37"/>
  <c r="F56"/>
  <c r="E56"/>
  <c r="D56"/>
  <c r="C56"/>
  <c r="M63"/>
  <c r="M55"/>
  <c r="R39"/>
  <c r="E6"/>
  <c r="D6"/>
  <c r="C6"/>
  <c r="F6"/>
  <c r="M98"/>
  <c r="R27"/>
  <c r="R21"/>
  <c r="M31"/>
  <c r="M76"/>
  <c r="C86"/>
  <c r="F86"/>
  <c r="D86"/>
  <c r="E86"/>
  <c r="R32"/>
  <c r="R13"/>
  <c r="M53"/>
  <c r="M78"/>
  <c r="R76"/>
  <c r="M65"/>
  <c r="C31"/>
  <c r="D31"/>
  <c r="E31"/>
  <c r="F31"/>
  <c r="M38"/>
  <c r="M71"/>
  <c r="M8"/>
  <c r="M58"/>
  <c r="M10"/>
  <c r="D13"/>
  <c r="F13"/>
  <c r="C13"/>
  <c r="E13"/>
  <c r="M40"/>
  <c r="M56"/>
  <c r="R59"/>
  <c r="M57"/>
  <c r="E91"/>
  <c r="F91"/>
  <c r="C91"/>
  <c r="D91"/>
  <c r="M45"/>
  <c r="R60"/>
  <c r="R74"/>
  <c r="C50"/>
  <c r="F50"/>
  <c r="E50"/>
  <c r="D50"/>
  <c r="R12"/>
  <c r="M18"/>
  <c r="R25"/>
  <c r="M94"/>
  <c r="R51"/>
  <c r="R82"/>
  <c r="R88"/>
  <c r="E8"/>
  <c r="C8"/>
  <c r="D8"/>
  <c r="F8"/>
  <c r="D98"/>
  <c r="F98"/>
  <c r="C98"/>
  <c r="E98"/>
  <c r="M25"/>
  <c r="M68"/>
  <c r="M74"/>
  <c r="R4"/>
  <c r="R47"/>
  <c r="M39"/>
  <c r="C89"/>
  <c r="E89"/>
  <c r="F89"/>
  <c r="D89"/>
  <c r="E53"/>
  <c r="D53"/>
  <c r="F53"/>
  <c r="C53"/>
  <c r="F25"/>
  <c r="E25"/>
  <c r="D25"/>
  <c r="C25"/>
  <c r="E83"/>
  <c r="D83"/>
  <c r="F83"/>
  <c r="C83"/>
  <c r="M79"/>
  <c r="E16"/>
  <c r="C16"/>
  <c r="D16"/>
  <c r="F16"/>
  <c r="C77"/>
  <c r="F77"/>
  <c r="D77"/>
  <c r="E77"/>
  <c r="M93"/>
  <c r="M85"/>
  <c r="O99"/>
  <c r="R6"/>
  <c r="R49"/>
  <c r="R8"/>
  <c r="E61"/>
  <c r="D61"/>
  <c r="C61"/>
  <c r="F61"/>
  <c r="C62"/>
  <c r="D62"/>
  <c r="F62"/>
  <c r="E62"/>
  <c r="E76"/>
  <c r="C76"/>
  <c r="F76"/>
  <c r="D76"/>
  <c r="E44"/>
  <c r="C44"/>
  <c r="D44"/>
  <c r="F44"/>
  <c r="D33"/>
  <c r="E33"/>
  <c r="C33"/>
  <c r="F33"/>
  <c r="M11"/>
  <c r="E51"/>
  <c r="D51"/>
  <c r="F51"/>
  <c r="C51"/>
  <c r="R45"/>
  <c r="R43"/>
  <c r="M86"/>
  <c r="R16"/>
  <c r="C3"/>
  <c r="B99"/>
  <c r="F3"/>
  <c r="E3"/>
  <c r="D3"/>
  <c r="R86"/>
  <c r="M16"/>
  <c r="R79"/>
  <c r="F85"/>
  <c r="D85"/>
  <c r="E85"/>
  <c r="C85"/>
  <c r="R61"/>
  <c r="F71"/>
  <c r="D71"/>
  <c r="C71"/>
  <c r="E71"/>
  <c r="M7"/>
  <c r="R29"/>
  <c r="D11"/>
  <c r="E11"/>
  <c r="F11"/>
  <c r="C11"/>
  <c r="M14"/>
  <c r="M77"/>
  <c r="R92"/>
  <c r="M70"/>
  <c r="M88"/>
  <c r="M50"/>
  <c r="C28"/>
  <c r="E28"/>
  <c r="D28"/>
  <c r="F28"/>
  <c r="C74"/>
  <c r="D74"/>
  <c r="F74"/>
  <c r="E74"/>
  <c r="C41"/>
  <c r="F41"/>
  <c r="E41"/>
  <c r="D41"/>
  <c r="D90"/>
  <c r="F90"/>
  <c r="E90"/>
  <c r="C90"/>
  <c r="R72"/>
  <c r="R84"/>
  <c r="M54"/>
  <c r="M62"/>
  <c r="D69"/>
  <c r="F69"/>
  <c r="C69"/>
  <c r="E69"/>
  <c r="E5"/>
  <c r="C5"/>
  <c r="F5"/>
  <c r="D5"/>
  <c r="D47"/>
  <c r="E47"/>
  <c r="C47"/>
  <c r="F47"/>
  <c r="M84"/>
  <c r="F24"/>
  <c r="C24"/>
  <c r="E24"/>
  <c r="D24"/>
  <c r="R52"/>
  <c r="E80"/>
  <c r="D80"/>
  <c r="F80"/>
  <c r="C80"/>
  <c r="R96"/>
  <c r="R44"/>
  <c r="M13"/>
  <c r="R17"/>
  <c r="M34"/>
  <c r="C64"/>
  <c r="D64"/>
  <c r="F64"/>
  <c r="E64"/>
  <c r="R28"/>
  <c r="M80"/>
  <c r="M83"/>
  <c r="D38"/>
  <c r="C38"/>
  <c r="F38"/>
  <c r="E38"/>
  <c r="R46"/>
  <c r="R30"/>
  <c r="M43"/>
  <c r="E22"/>
  <c r="F22"/>
  <c r="D22"/>
  <c r="C22"/>
  <c r="R83"/>
  <c r="M28"/>
  <c r="M96"/>
  <c r="E9"/>
  <c r="F9"/>
  <c r="C9"/>
  <c r="D9"/>
  <c r="R91"/>
  <c r="M73"/>
  <c r="E20"/>
  <c r="D20"/>
  <c r="F20"/>
  <c r="C20"/>
  <c r="M24"/>
  <c r="R14"/>
  <c r="Q99"/>
  <c r="M67"/>
  <c r="E27"/>
  <c r="C27"/>
  <c r="D27"/>
  <c r="F27"/>
  <c r="M59"/>
  <c r="R93"/>
  <c r="M9"/>
  <c r="E78"/>
  <c r="F78"/>
  <c r="D78"/>
  <c r="C78"/>
  <c r="M69"/>
  <c r="J99"/>
  <c r="K99"/>
  <c r="L99"/>
  <c r="D63"/>
  <c r="F63"/>
  <c r="E63"/>
  <c r="C63"/>
  <c r="E52"/>
  <c r="F52"/>
  <c r="D52"/>
  <c r="C52"/>
  <c r="R67"/>
  <c r="M75"/>
  <c r="R18"/>
  <c r="M82"/>
  <c r="M29"/>
  <c r="F82"/>
  <c r="C82"/>
  <c r="D82"/>
  <c r="E82"/>
  <c r="D40"/>
  <c r="C40"/>
  <c r="F40"/>
  <c r="E40"/>
  <c r="M47"/>
  <c r="R9"/>
  <c r="F4"/>
  <c r="D4"/>
  <c r="E4"/>
  <c r="C4"/>
  <c r="R73"/>
  <c r="R77"/>
  <c r="M95"/>
  <c r="R35"/>
  <c r="C23"/>
  <c r="E23"/>
  <c r="D23"/>
  <c r="F23"/>
  <c r="R7"/>
  <c r="E92"/>
  <c r="F92"/>
  <c r="D92"/>
  <c r="C92"/>
  <c r="R22"/>
  <c r="M15"/>
  <c r="R42"/>
  <c r="R20"/>
  <c r="R70"/>
  <c r="M32"/>
  <c r="F15"/>
  <c r="C15"/>
  <c r="D15"/>
  <c r="E15"/>
  <c r="M23"/>
  <c r="D10"/>
  <c r="F10"/>
  <c r="C10"/>
  <c r="E10"/>
  <c r="M48"/>
  <c r="H99"/>
  <c r="R56"/>
  <c r="G99"/>
  <c r="M26"/>
  <c r="M89"/>
  <c r="F96"/>
  <c r="C96"/>
  <c r="D96"/>
  <c r="E96"/>
  <c r="R24"/>
  <c r="M64"/>
  <c r="C12"/>
  <c r="E12"/>
  <c r="F12"/>
  <c r="D12"/>
  <c r="E67"/>
  <c r="F67"/>
  <c r="C67"/>
  <c r="D67"/>
  <c r="R66"/>
  <c r="F7"/>
  <c r="E7"/>
  <c r="C7"/>
  <c r="D7"/>
  <c r="E95"/>
  <c r="C95"/>
  <c r="D95"/>
  <c r="F95"/>
  <c r="R69"/>
  <c r="R10"/>
  <c r="M36"/>
  <c r="R81"/>
  <c r="E36"/>
  <c r="D36"/>
  <c r="C36"/>
  <c r="F36"/>
  <c r="M27"/>
  <c r="M20"/>
  <c r="M92"/>
  <c r="R31"/>
  <c r="M37"/>
  <c r="R15"/>
  <c r="F32"/>
  <c r="C32"/>
  <c r="E32"/>
  <c r="D32"/>
  <c r="F14"/>
  <c r="D14"/>
  <c r="E14"/>
  <c r="C14"/>
  <c r="T45" i="73"/>
  <c r="P46"/>
  <c r="D46" i="24" s="1"/>
  <c r="Q46" i="73"/>
  <c r="D46" i="26" s="1"/>
  <c r="S46" i="73"/>
  <c r="D46" i="28" s="1"/>
  <c r="R46" i="73"/>
  <c r="D46" i="29" s="1"/>
  <c r="K44" i="65"/>
  <c r="F45"/>
  <c r="E99" i="78" l="1"/>
  <c r="R99"/>
  <c r="F99"/>
  <c r="D99"/>
  <c r="C99"/>
  <c r="M99"/>
  <c r="T46" i="73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DI42" s="1"/>
  <c r="E42" i="40" s="1"/>
  <c r="CG95" i="54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DJ24" s="1"/>
  <c r="F24" i="40" s="1"/>
  <c r="AR28" i="54"/>
  <c r="DF28" s="1"/>
  <c r="B28" i="40" s="1"/>
  <c r="BF28" i="54"/>
  <c r="DH28" s="1"/>
  <c r="D28" i="40" s="1"/>
  <c r="BT28" i="54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DG5" s="1"/>
  <c r="C5" i="40" s="1"/>
  <c r="BF5" i="54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J35" s="1"/>
  <c r="F35" i="40" s="1"/>
  <c r="DA36" i="54"/>
  <c r="BT38"/>
  <c r="BT41"/>
  <c r="BT43"/>
  <c r="DJ43" s="1"/>
  <c r="F43" i="40" s="1"/>
  <c r="DA44" i="5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DJ62" s="1"/>
  <c r="F62" i="40" s="1"/>
  <c r="CZ62" i="54"/>
  <c r="BT64"/>
  <c r="CZ65"/>
  <c r="BT67"/>
  <c r="BT69"/>
  <c r="DJ69" s="1"/>
  <c r="F69" i="40" s="1"/>
  <c r="BT72" i="54"/>
  <c r="DJ72" s="1"/>
  <c r="F72" i="40" s="1"/>
  <c r="BT78" i="54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J31" s="1"/>
  <c r="F31" i="40" s="1"/>
  <c r="DA32" i="54"/>
  <c r="BT36"/>
  <c r="BT44"/>
  <c r="BT49"/>
  <c r="DJ49" s="1"/>
  <c r="F49" i="40" s="1"/>
  <c r="BT53" i="54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BM7" i="54"/>
  <c r="DI7" s="1"/>
  <c r="E7" i="40" s="1"/>
  <c r="BM11" i="54"/>
  <c r="DI11" s="1"/>
  <c r="E11" i="40" s="1"/>
  <c r="BM13" i="54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BM86"/>
  <c r="DI86" s="1"/>
  <c r="E86" i="40" s="1"/>
  <c r="BM93" i="54"/>
  <c r="DI93" s="1"/>
  <c r="E93" i="40" s="1"/>
  <c r="BM95" i="54"/>
  <c r="DI95" s="1"/>
  <c r="E95" i="40" s="1"/>
  <c r="BL99" i="54"/>
  <c r="CS5"/>
  <c r="BM9"/>
  <c r="BM24"/>
  <c r="DI24" s="1"/>
  <c r="E24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DI98" s="1"/>
  <c r="E98" i="40" s="1"/>
  <c r="BF9" i="54"/>
  <c r="BF23"/>
  <c r="BF27"/>
  <c r="BF40"/>
  <c r="DH40" s="1"/>
  <c r="D40" i="40" s="1"/>
  <c r="BF52" i="54"/>
  <c r="DH52" s="1"/>
  <c r="D52" i="40" s="1"/>
  <c r="BF57" i="54"/>
  <c r="DH57" s="1"/>
  <c r="D57" i="40" s="1"/>
  <c r="BF62" i="54"/>
  <c r="BF68"/>
  <c r="BF71"/>
  <c r="BF81"/>
  <c r="DH81" s="1"/>
  <c r="D81" i="40" s="1"/>
  <c r="BF83" i="54"/>
  <c r="DH83" s="1"/>
  <c r="D83" i="40" s="1"/>
  <c r="BF86" i="54"/>
  <c r="DH86" s="1"/>
  <c r="D86" i="40" s="1"/>
  <c r="BF88" i="54"/>
  <c r="DH88" s="1"/>
  <c r="D88" i="40" s="1"/>
  <c r="BF91" i="54"/>
  <c r="BF92"/>
  <c r="DJ92"/>
  <c r="F92" i="40" s="1"/>
  <c r="BF97" i="54"/>
  <c r="DH97" s="1"/>
  <c r="D97" i="40" s="1"/>
  <c r="BF17" i="54"/>
  <c r="BF30"/>
  <c r="BF49"/>
  <c r="DH49" s="1"/>
  <c r="D49" i="40" s="1"/>
  <c r="BF4" i="54"/>
  <c r="BF6"/>
  <c r="DH6" s="1"/>
  <c r="D6" i="40" s="1"/>
  <c r="DI6" i="54"/>
  <c r="E6" i="40" s="1"/>
  <c r="BF8" i="54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BF60"/>
  <c r="DH60" s="1"/>
  <c r="D60" i="40" s="1"/>
  <c r="BF63" i="54"/>
  <c r="DH63" s="1"/>
  <c r="D63" i="40" s="1"/>
  <c r="BF65" i="54"/>
  <c r="DH65" s="1"/>
  <c r="D65" i="40" s="1"/>
  <c r="BF70" i="54"/>
  <c r="DH70" s="1"/>
  <c r="D70" i="40" s="1"/>
  <c r="BF72" i="54"/>
  <c r="DH72" s="1"/>
  <c r="D72" i="40" s="1"/>
  <c r="BF85" i="54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H67" s="1"/>
  <c r="D67" i="40" s="1"/>
  <c r="DJ67" i="54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BF95"/>
  <c r="DH95" s="1"/>
  <c r="D95" i="40" s="1"/>
  <c r="BF98" i="54"/>
  <c r="DH98" s="1"/>
  <c r="D98" i="40" s="1"/>
  <c r="AY4" i="54"/>
  <c r="DG4" s="1"/>
  <c r="C4" i="40" s="1"/>
  <c r="AY6" i="54"/>
  <c r="DG6" s="1"/>
  <c r="C6" i="40" s="1"/>
  <c r="AY8" i="54"/>
  <c r="AY9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J19"/>
  <c r="F19" i="40" s="1"/>
  <c r="AY29" i="54"/>
  <c r="DG29" s="1"/>
  <c r="C29" i="40" s="1"/>
  <c r="DI29" i="54"/>
  <c r="E29" i="40" s="1"/>
  <c r="AY32" i="54"/>
  <c r="DG32" s="1"/>
  <c r="C32" i="40" s="1"/>
  <c r="DH32" i="54"/>
  <c r="D32" i="40" s="1"/>
  <c r="AY40" i="54"/>
  <c r="CE40"/>
  <c r="AY45"/>
  <c r="DG45" s="1"/>
  <c r="C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AY72" i="54"/>
  <c r="AY79"/>
  <c r="DG79" s="1"/>
  <c r="C79" i="40" s="1"/>
  <c r="DI79" i="54"/>
  <c r="E79" i="40" s="1"/>
  <c r="AY81" i="54"/>
  <c r="DG81" s="1"/>
  <c r="C81" i="40" s="1"/>
  <c r="DJ81" i="54"/>
  <c r="F81" i="40" s="1"/>
  <c r="AY83" i="54"/>
  <c r="DG83" s="1"/>
  <c r="C83" i="40" s="1"/>
  <c r="AY86" i="54"/>
  <c r="AY95"/>
  <c r="AY97"/>
  <c r="DG97" s="1"/>
  <c r="C97" i="40" s="1"/>
  <c r="AY22" i="54"/>
  <c r="DG22" s="1"/>
  <c r="C22" i="40" s="1"/>
  <c r="AY25" i="54"/>
  <c r="DG25" s="1"/>
  <c r="C25" i="40" s="1"/>
  <c r="DJ25" i="54"/>
  <c r="F25" i="40" s="1"/>
  <c r="AY28" i="54"/>
  <c r="DG28" s="1"/>
  <c r="C28" i="40" s="1"/>
  <c r="DJ28" i="54"/>
  <c r="F28" i="40" s="1"/>
  <c r="AY31" i="54"/>
  <c r="AY36"/>
  <c r="DG36" s="1"/>
  <c r="C36" i="40" s="1"/>
  <c r="CE36" i="54"/>
  <c r="AY39"/>
  <c r="AY44"/>
  <c r="DG44" s="1"/>
  <c r="C44" i="40" s="1"/>
  <c r="AY53" i="54"/>
  <c r="CE53"/>
  <c r="DJ57"/>
  <c r="F57" i="40" s="1"/>
  <c r="AY59" i="54"/>
  <c r="DG59" s="1"/>
  <c r="C59" i="40" s="1"/>
  <c r="AY61" i="54"/>
  <c r="DG61" s="1"/>
  <c r="C61" i="40" s="1"/>
  <c r="DJ61" i="54"/>
  <c r="F61" i="40" s="1"/>
  <c r="DJ66" i="54"/>
  <c r="F66" i="40" s="1"/>
  <c r="DJ70" i="54"/>
  <c r="F70" i="40" s="1"/>
  <c r="CE77" i="54"/>
  <c r="CE93"/>
  <c r="AY10"/>
  <c r="DF3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I71"/>
  <c r="E71" i="40" s="1"/>
  <c r="AY82" i="54"/>
  <c r="DG82" s="1"/>
  <c r="C82" i="40" s="1"/>
  <c r="AY84" i="54"/>
  <c r="DG84" s="1"/>
  <c r="C84" i="40" s="1"/>
  <c r="AY88" i="54"/>
  <c r="AY90"/>
  <c r="DG90" s="1"/>
  <c r="C90" i="40" s="1"/>
  <c r="AY98" i="54"/>
  <c r="DG7"/>
  <c r="C7" i="40" s="1"/>
  <c r="DG8" i="54"/>
  <c r="C8" i="40" s="1"/>
  <c r="DI8" i="54"/>
  <c r="E8" i="40" s="1"/>
  <c r="DI9" i="54"/>
  <c r="E9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AR27" i="54"/>
  <c r="DF27" s="1"/>
  <c r="B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J78" i="54"/>
  <c r="F78" i="40" s="1"/>
  <c r="BX78" i="54"/>
  <c r="AR82"/>
  <c r="DF82" s="1"/>
  <c r="B82" i="40" s="1"/>
  <c r="BX82" i="54"/>
  <c r="AR83"/>
  <c r="DF83" s="1"/>
  <c r="B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BX62" i="54"/>
  <c r="DG70"/>
  <c r="BX70"/>
  <c r="DG88"/>
  <c r="C88" i="40" s="1"/>
  <c r="DG96" i="54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G31" i="54"/>
  <c r="C3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AR71" i="54"/>
  <c r="DF71" s="1"/>
  <c r="B71" i="40" s="1"/>
  <c r="DG71" i="54"/>
  <c r="C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0" i="54"/>
  <c r="C10" i="40" s="1"/>
  <c r="DG19" i="54"/>
  <c r="C19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7" i="54" l="1"/>
  <c r="DD18"/>
  <c r="CW95"/>
  <c r="CW46"/>
  <c r="CP44"/>
  <c r="CP35"/>
  <c r="CP87"/>
  <c r="CI26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<sst xmlns="http://schemas.openxmlformats.org/spreadsheetml/2006/main" count="9384" uniqueCount="585">
  <si>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</si>
  <si>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</si>
  <si>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</si>
  <si>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</si>
  <si>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</si>
  <si>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</si>
  <si>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</si>
  <si>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</si>
  <si>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</si>
  <si>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</si>
  <si>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</si>
  <si>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</si>
  <si>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</si>
  <si>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</si>
  <si>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</si>
  <si>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</si>
  <si>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</si>
  <si>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</si>
  <si>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</si>
  <si>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</si>
  <si>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</si>
  <si>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</si>
  <si>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</si>
  <si>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</si>
  <si>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</si>
  <si>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</si>
  <si>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</si>
  <si>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</si>
  <si>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</si>
  <si>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</si>
  <si>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</si>
  <si>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</si>
  <si>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</si>
  <si>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</si>
  <si>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</si>
  <si>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</si>
  <si>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</si>
  <si>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</si>
  <si>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</si>
  <si>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</si>
  <si>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</si>
  <si>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</si>
  <si>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</si>
  <si>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</si>
  <si>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</si>
  <si>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</si>
  <si>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</si>
  <si>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</si>
  <si>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</si>
  <si>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</si>
  <si>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</si>
  <si>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</si>
  <si>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</si>
  <si>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</si>
  <si>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</si>
  <si>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</si>
  <si>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</si>
  <si>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</si>
  <si>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</si>
  <si>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</si>
  <si>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</si>
  <si>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</si>
  <si>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</si>
  <si>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</si>
  <si>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</si>
  <si>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</si>
  <si>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</si>
  <si>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</si>
  <si>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</si>
  <si>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</si>
  <si>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</si>
  <si>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</si>
  <si>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</si>
  <si>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</si>
  <si>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</si>
  <si>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</si>
  <si>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</si>
  <si>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</si>
  <si>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</si>
  <si>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</si>
  <si>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</si>
  <si>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</si>
  <si>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</si>
  <si>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</si>
  <si>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</si>
  <si>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</si>
  <si>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</si>
  <si>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</si>
  <si>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</si>
  <si>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</si>
  <si>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</si>
  <si>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</si>
  <si>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</si>
  <si>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</si>
  <si>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</si>
  <si>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</si>
  <si>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</si>
  <si>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</si>
  <si>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</si>
  <si>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</si>
  <si>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</si>
  <si>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</si>
  <si>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</si>
  <si>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</si>
  <si>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</si>
  <si>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</si>
  <si>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</si>
  <si>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</si>
  <si>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</si>
  <si>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</si>
  <si>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</si>
  <si>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</si>
  <si>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</si>
  <si>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</si>
  <si>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</si>
  <si>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</si>
  <si>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</si>
  <si>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</si>
  <si>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</si>
  <si>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</si>
  <si>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</si>
  <si>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</si>
  <si>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</si>
  <si>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</si>
  <si>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</si>
  <si>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</si>
  <si>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</si>
  <si>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</si>
  <si>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</si>
  <si>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</si>
  <si>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</si>
  <si>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</si>
  <si>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</si>
  <si>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</si>
  <si>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</si>
  <si>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</si>
  <si>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</si>
  <si>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</si>
  <si>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</si>
  <si>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</si>
  <si>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</si>
  <si>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</si>
  <si>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</si>
  <si>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</si>
  <si>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</si>
  <si>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</si>
  <si>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</si>
  <si>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</si>
  <si>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</si>
  <si>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</si>
  <si>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</si>
  <si>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</si>
  <si>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</si>
  <si>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</si>
  <si>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</si>
  <si>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</si>
  <si>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</si>
  <si>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</si>
  <si>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</si>
  <si>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</si>
  <si>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</si>
  <si>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</si>
  <si>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</si>
  <si>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</si>
  <si>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</si>
  <si>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</si>
  <si>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</si>
  <si>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</si>
  <si>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</si>
  <si>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</si>
  <si>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</si>
  <si>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</si>
  <si>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</si>
  <si>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</si>
  <si>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</si>
  <si>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</si>
  <si>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</si>
  <si>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</si>
  <si>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</si>
  <si>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</si>
  <si>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</si>
  <si>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</si>
  <si>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</si>
  <si>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</si>
  <si>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</si>
  <si>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</si>
  <si>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</si>
  <si>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</si>
  <si>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</si>
  <si>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</si>
  <si>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</si>
  <si>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</si>
  <si>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</si>
  <si>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</si>
  <si>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</si>
  <si>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</si>
  <si>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</si>
  <si>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</si>
  <si>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</si>
  <si>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</si>
  <si>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</si>
  <si>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</si>
  <si>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</si>
  <si>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</si>
  <si>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</si>
  <si>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</si>
  <si>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</si>
  <si>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</si>
  <si>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</si>
  <si>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</si>
  <si>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</si>
  <si>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</si>
  <si>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</si>
  <si>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</si>
  <si>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</si>
  <si>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</si>
  <si>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</si>
  <si>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</si>
  <si>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</si>
  <si>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</si>
  <si>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</si>
  <si>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</si>
  <si>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</si>
  <si>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</si>
  <si>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</si>
  <si>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</si>
  <si>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</si>
  <si>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</si>
  <si>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</si>
  <si>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</si>
  <si>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</si>
  <si>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</si>
  <si>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</si>
  <si>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</si>
  <si>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</si>
  <si>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</si>
  <si>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</si>
  <si>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</si>
  <si>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</si>
  <si>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</si>
  <si>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</si>
  <si>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</si>
  <si>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</si>
  <si>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</si>
  <si>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</si>
  <si>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</si>
  <si>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</si>
  <si>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</si>
  <si>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</si>
  <si>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</si>
  <si>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</si>
  <si>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</si>
  <si>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</si>
  <si>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</si>
  <si>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</si>
  <si>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</si>
  <si>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</si>
  <si>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</si>
  <si>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</si>
  <si>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</si>
  <si>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</si>
  <si>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</si>
  <si>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</si>
  <si>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</si>
  <si>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</si>
  <si>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</si>
  <si>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</si>
  <si>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</si>
  <si>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</si>
  <si>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</si>
  <si>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</si>
  <si>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</si>
  <si>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</si>
  <si>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</si>
  <si>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</si>
  <si>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</si>
  <si>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</si>
  <si>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</si>
  <si>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</si>
  <si>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</si>
  <si>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</si>
  <si>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</si>
  <si>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</si>
  <si>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</si>
  <si>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</si>
  <si>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</si>
  <si>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</si>
  <si>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</si>
  <si>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</si>
  <si>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</si>
  <si>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</si>
  <si>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</si>
  <si>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</si>
  <si>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</si>
  <si>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</si>
  <si>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</si>
  <si>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</si>
  <si>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</si>
  <si>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</si>
  <si>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</si>
  <si>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</si>
  <si>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</si>
  <si>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</si>
  <si>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</si>
  <si>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</si>
  <si>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</si>
  <si>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</si>
  <si>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</si>
  <si>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</si>
  <si>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</si>
  <si>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</si>
  <si>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</si>
  <si>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</si>
  <si>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</si>
  <si>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</si>
  <si>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</si>
  <si>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</si>
  <si>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</si>
  <si>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</si>
  <si>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</si>
  <si>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</si>
  <si>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</si>
  <si>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</si>
  <si>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</si>
  <si>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</si>
  <si>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</si>
  <si>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</si>
  <si>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</si>
  <si>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</si>
  <si>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</si>
  <si>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</si>
  <si>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</si>
  <si>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</si>
  <si>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</si>
  <si>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</si>
  <si>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</si>
  <si>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</si>
  <si>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</si>
  <si>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</si>
  <si>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</si>
  <si>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</si>
  <si>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</si>
  <si>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</si>
  <si>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</si>
  <si>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</si>
  <si>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</si>
  <si>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</si>
  <si>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</si>
  <si>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</si>
  <si>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</si>
  <si>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</si>
  <si>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</si>
  <si>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</si>
  <si>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</si>
  <si>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</si>
  <si>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</si>
  <si>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</si>
  <si>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</si>
  <si>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</si>
  <si>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</si>
  <si>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</si>
  <si>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</si>
  <si>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</si>
  <si>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</si>
  <si>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</si>
  <si>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</si>
  <si>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</si>
  <si>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</si>
  <si>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</si>
  <si>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</si>
  <si>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</si>
  <si>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</si>
  <si>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</si>
  <si>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</si>
  <si>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</si>
  <si>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</si>
  <si>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</si>
  <si>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</si>
  <si>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</si>
  <si>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</si>
  <si>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</si>
  <si>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</si>
  <si>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</si>
  <si>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</si>
  <si>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</si>
  <si>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</si>
  <si>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</si>
  <si>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</si>
  <si>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</si>
  <si>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</si>
  <si>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</si>
  <si>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</si>
  <si>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</si>
  <si>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</si>
  <si>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</si>
  <si>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</si>
  <si>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</si>
  <si>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</si>
  <si>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</si>
  <si>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</si>
  <si>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</si>
  <si>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</si>
  <si>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</si>
  <si>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</si>
  <si>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</si>
  <si>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</si>
  <si>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</si>
  <si>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</si>
  <si>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</si>
  <si>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</si>
  <si>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</si>
  <si>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</si>
  <si>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</si>
  <si>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</si>
  <si>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</si>
  <si>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</si>
  <si>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</si>
  <si>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</si>
  <si>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</si>
  <si>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</si>
  <si>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</si>
  <si>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</si>
  <si>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</si>
  <si>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</si>
  <si>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</si>
  <si>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</si>
  <si>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</si>
  <si>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</si>
  <si>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</si>
  <si>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</si>
  <si>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</si>
  <si>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</si>
  <si>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</si>
  <si>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</si>
  <si>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</si>
  <si>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</si>
  <si>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</si>
  <si>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</si>
  <si>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</si>
  <si>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</si>
  <si>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</si>
  <si>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</si>
  <si>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</si>
  <si>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</si>
  <si>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</si>
  <si>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</si>
  <si>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</si>
  <si>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</si>
  <si>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</si>
  <si>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</si>
  <si>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</si>
  <si>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</si>
  <si>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</si>
  <si>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</si>
  <si>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</si>
  <si>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</si>
  <si>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</si>
  <si>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</si>
  <si>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</si>
  <si>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</si>
  <si>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</si>
  <si>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</si>
  <si>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</si>
  <si>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</si>
  <si>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</si>
  <si>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</si>
  <si>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</si>
  <si>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</si>
  <si>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</si>
  <si>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</si>
  <si>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</si>
  <si>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</si>
  <si>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</si>
  <si>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</si>
  <si>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</si>
  <si>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</si>
  <si>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</si>
  <si>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</si>
  <si>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</si>
  <si>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</si>
  <si>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</si>
  <si>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</si>
  <si>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</si>
  <si>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</si>
  <si>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</si>
  <si>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</si>
  <si>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</si>
  <si>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</si>
  <si>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</si>
  <si>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</si>
  <si>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</si>
  <si>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</si>
  <si>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</si>
  <si>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</si>
  <si>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</si>
  <si>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</si>
  <si>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</si>
  <si>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</si>
  <si>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</si>
  <si>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</si>
  <si>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</si>
  <si>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</si>
  <si>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</si>
  <si>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</si>
  <si>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</si>
  <si>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</si>
  <si>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</si>
  <si>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</si>
  <si>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</si>
  <si>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</si>
  <si>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</si>
  <si>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</si>
  <si>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</si>
  <si>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</si>
  <si>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</si>
  <si>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</si>
  <si>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</si>
  <si>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</si>
  <si>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</si>
  <si>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</si>
  <si>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</si>
  <si>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</si>
  <si>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</si>
  <si>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</si>
  <si>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</si>
  <si>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</si>
  <si>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</si>
  <si>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</si>
  <si>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</si>
  <si>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</si>
  <si>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</si>
  <si>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</si>
  <si>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</si>
  <si>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</si>
  <si>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</si>
  <si>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</si>
  <si>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</si>
  <si>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</si>
  <si>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</si>
  <si>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</si>
  <si>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</si>
  <si>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</si>
  <si>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</si>
  <si>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63IS2024/11/22</t>
  </si>
  <si>
    <t>TPSL_BKN2</t>
  </si>
  <si>
    <t>NR/2024/24020/C</t>
  </si>
  <si>
    <t>TESPL_BKN2</t>
  </si>
  <si>
    <t>NR/2024/23918/A/43517</t>
  </si>
  <si>
    <t>RSRPL_BKN</t>
  </si>
  <si>
    <t>NR/2024/24019/C</t>
  </si>
  <si>
    <t>JPL2</t>
  </si>
  <si>
    <t>GNA/NR/2024/11/01/9061</t>
  </si>
  <si>
    <t>AEML</t>
  </si>
  <si>
    <t>GNA/WR/2024/11/01/4200</t>
  </si>
  <si>
    <t>GNA/WR/2024/10/15/7089</t>
  </si>
  <si>
    <t>SKS_Raigarh</t>
  </si>
  <si>
    <t>GNA/NR/2024/11/01/1868</t>
  </si>
  <si>
    <t>RKM_POWER</t>
  </si>
  <si>
    <t>GNA/NR/2024/11/01/5428</t>
  </si>
  <si>
    <t>HP</t>
  </si>
  <si>
    <t>GNA/NR/2024/11/01/3646</t>
  </si>
  <si>
    <t>ITCWIND</t>
  </si>
  <si>
    <t>NR/2024/23420/A/43522</t>
  </si>
  <si>
    <t>GNA/NR/2024/11/01/5444</t>
  </si>
  <si>
    <t>GOA_Beneficiary</t>
  </si>
  <si>
    <t>WR/2024/24788/A/43679</t>
  </si>
  <si>
    <t>GNA/NR/2024/11/01/5474</t>
  </si>
  <si>
    <t>NSLSUGAR</t>
  </si>
  <si>
    <t>NR/2024/23769/A/43516</t>
  </si>
  <si>
    <t>NSLSTUNGBHDRA</t>
  </si>
  <si>
    <t>NR/2024/23809/A/43518</t>
  </si>
  <si>
    <t>BAWANA_GAS</t>
  </si>
  <si>
    <t>NR/30092023/31122025/SH-07</t>
  </si>
  <si>
    <t>JITPL</t>
  </si>
  <si>
    <t>GNA/NR/2024/11/01/9042</t>
  </si>
  <si>
    <t>NR/30092023/26122029/SH-06</t>
  </si>
  <si>
    <t>TRN_ENERGY</t>
  </si>
  <si>
    <t>GNA/NR/2024/11/01/4503</t>
  </si>
  <si>
    <t>CHANJUII</t>
  </si>
  <si>
    <t>NR/01082024/19092033/Chanju/TPDDL/01082024</t>
  </si>
  <si>
    <t>GBHHPL</t>
  </si>
  <si>
    <t>NR/2024/23963/A/43554</t>
  </si>
  <si>
    <t>HARYANA-BAWANA_GAS</t>
  </si>
  <si>
    <t>PUNJAB-BAWANA_GAS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</si>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</sst>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42</v>
          </cell>
          <cell r="C5">
            <v>30</v>
          </cell>
          <cell r="D5">
            <v>0</v>
          </cell>
          <cell r="E5">
            <v>0</v>
          </cell>
          <cell r="H5">
            <v>39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42</v>
          </cell>
          <cell r="C6">
            <v>30</v>
          </cell>
          <cell r="D6">
            <v>0</v>
          </cell>
          <cell r="E6">
            <v>0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30</v>
          </cell>
          <cell r="D7">
            <v>0</v>
          </cell>
          <cell r="E7">
            <v>0</v>
          </cell>
          <cell r="H7">
            <v>39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42</v>
          </cell>
          <cell r="C8">
            <v>30</v>
          </cell>
          <cell r="D8">
            <v>0</v>
          </cell>
          <cell r="E8">
            <v>0</v>
          </cell>
          <cell r="H8">
            <v>39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42</v>
          </cell>
          <cell r="C9">
            <v>30</v>
          </cell>
          <cell r="D9">
            <v>0</v>
          </cell>
          <cell r="E9">
            <v>0</v>
          </cell>
          <cell r="H9">
            <v>39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42</v>
          </cell>
          <cell r="C10">
            <v>30</v>
          </cell>
          <cell r="D10">
            <v>0</v>
          </cell>
          <cell r="E10">
            <v>0</v>
          </cell>
          <cell r="H10">
            <v>39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42</v>
          </cell>
          <cell r="C11">
            <v>30</v>
          </cell>
          <cell r="D11">
            <v>0</v>
          </cell>
          <cell r="E11">
            <v>0</v>
          </cell>
          <cell r="H11">
            <v>39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42</v>
          </cell>
          <cell r="C12">
            <v>30</v>
          </cell>
          <cell r="D12">
            <v>0</v>
          </cell>
          <cell r="E12">
            <v>0</v>
          </cell>
          <cell r="H12">
            <v>39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42</v>
          </cell>
          <cell r="C13">
            <v>30</v>
          </cell>
          <cell r="D13">
            <v>0</v>
          </cell>
          <cell r="E13">
            <v>0</v>
          </cell>
          <cell r="H13">
            <v>39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42</v>
          </cell>
          <cell r="C14">
            <v>30</v>
          </cell>
          <cell r="D14">
            <v>0</v>
          </cell>
          <cell r="E14">
            <v>0</v>
          </cell>
          <cell r="H14">
            <v>39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42</v>
          </cell>
          <cell r="C15">
            <v>30</v>
          </cell>
          <cell r="D15">
            <v>0</v>
          </cell>
          <cell r="E15">
            <v>0</v>
          </cell>
          <cell r="H15">
            <v>39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42</v>
          </cell>
          <cell r="C16">
            <v>30</v>
          </cell>
          <cell r="D16">
            <v>0</v>
          </cell>
          <cell r="E16">
            <v>0</v>
          </cell>
          <cell r="H16">
            <v>39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42</v>
          </cell>
          <cell r="C17">
            <v>30</v>
          </cell>
          <cell r="D17">
            <v>0</v>
          </cell>
          <cell r="E17">
            <v>0</v>
          </cell>
          <cell r="H17">
            <v>39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30</v>
          </cell>
          <cell r="D18">
            <v>0</v>
          </cell>
          <cell r="E18">
            <v>0</v>
          </cell>
          <cell r="H18">
            <v>39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30</v>
          </cell>
          <cell r="D19">
            <v>0</v>
          </cell>
          <cell r="E19">
            <v>0</v>
          </cell>
          <cell r="H19">
            <v>39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42</v>
          </cell>
          <cell r="C20">
            <v>30</v>
          </cell>
          <cell r="D20">
            <v>0</v>
          </cell>
          <cell r="E20">
            <v>0</v>
          </cell>
          <cell r="H20">
            <v>39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42</v>
          </cell>
          <cell r="C21">
            <v>30</v>
          </cell>
          <cell r="D21">
            <v>0</v>
          </cell>
          <cell r="E21">
            <v>0</v>
          </cell>
          <cell r="H21">
            <v>39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42</v>
          </cell>
          <cell r="C22">
            <v>30</v>
          </cell>
          <cell r="D22">
            <v>0</v>
          </cell>
          <cell r="E22">
            <v>0</v>
          </cell>
          <cell r="H22">
            <v>39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42</v>
          </cell>
          <cell r="C23">
            <v>30</v>
          </cell>
          <cell r="D23">
            <v>0</v>
          </cell>
          <cell r="E23">
            <v>0</v>
          </cell>
          <cell r="H23">
            <v>39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42</v>
          </cell>
          <cell r="C24">
            <v>30</v>
          </cell>
          <cell r="D24">
            <v>0</v>
          </cell>
          <cell r="E24">
            <v>0</v>
          </cell>
          <cell r="H24">
            <v>39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42</v>
          </cell>
          <cell r="C25">
            <v>30</v>
          </cell>
          <cell r="D25">
            <v>0</v>
          </cell>
          <cell r="E25">
            <v>0</v>
          </cell>
          <cell r="H25">
            <v>39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42</v>
          </cell>
          <cell r="C26">
            <v>30</v>
          </cell>
          <cell r="D26">
            <v>0</v>
          </cell>
          <cell r="E26">
            <v>0</v>
          </cell>
          <cell r="H26">
            <v>39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42</v>
          </cell>
          <cell r="C27">
            <v>30</v>
          </cell>
          <cell r="D27">
            <v>0</v>
          </cell>
          <cell r="E27">
            <v>0</v>
          </cell>
          <cell r="H27">
            <v>39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42</v>
          </cell>
          <cell r="C28">
            <v>30</v>
          </cell>
          <cell r="D28">
            <v>0</v>
          </cell>
          <cell r="E28">
            <v>0</v>
          </cell>
          <cell r="H28">
            <v>39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42</v>
          </cell>
          <cell r="C29">
            <v>30</v>
          </cell>
          <cell r="D29">
            <v>0</v>
          </cell>
          <cell r="E29">
            <v>0</v>
          </cell>
          <cell r="H29">
            <v>39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42</v>
          </cell>
          <cell r="C30">
            <v>30</v>
          </cell>
          <cell r="D30">
            <v>0</v>
          </cell>
          <cell r="E30">
            <v>0</v>
          </cell>
          <cell r="H30">
            <v>39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42</v>
          </cell>
          <cell r="C31">
            <v>30</v>
          </cell>
          <cell r="D31">
            <v>0</v>
          </cell>
          <cell r="E31">
            <v>0</v>
          </cell>
          <cell r="H31">
            <v>39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42</v>
          </cell>
          <cell r="C32">
            <v>30</v>
          </cell>
          <cell r="D32">
            <v>0</v>
          </cell>
          <cell r="E32">
            <v>0</v>
          </cell>
          <cell r="H32">
            <v>39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42</v>
          </cell>
          <cell r="C33">
            <v>30</v>
          </cell>
          <cell r="D33">
            <v>0</v>
          </cell>
          <cell r="E33">
            <v>0</v>
          </cell>
          <cell r="H33">
            <v>39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42</v>
          </cell>
          <cell r="C34">
            <v>30</v>
          </cell>
          <cell r="D34">
            <v>0</v>
          </cell>
          <cell r="E34">
            <v>0</v>
          </cell>
          <cell r="H34">
            <v>39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42</v>
          </cell>
          <cell r="C35">
            <v>30</v>
          </cell>
          <cell r="D35">
            <v>0</v>
          </cell>
          <cell r="E35">
            <v>0</v>
          </cell>
          <cell r="H35">
            <v>39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42</v>
          </cell>
          <cell r="C36">
            <v>30</v>
          </cell>
          <cell r="D36">
            <v>0</v>
          </cell>
          <cell r="E36">
            <v>0</v>
          </cell>
          <cell r="H36">
            <v>39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42</v>
          </cell>
          <cell r="C37">
            <v>30</v>
          </cell>
          <cell r="D37">
            <v>0</v>
          </cell>
          <cell r="E37">
            <v>0</v>
          </cell>
          <cell r="H37">
            <v>39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42</v>
          </cell>
          <cell r="C38">
            <v>30</v>
          </cell>
          <cell r="D38">
            <v>0</v>
          </cell>
          <cell r="E38">
            <v>0</v>
          </cell>
          <cell r="H38">
            <v>39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42</v>
          </cell>
          <cell r="C39">
            <v>30</v>
          </cell>
          <cell r="D39">
            <v>0</v>
          </cell>
          <cell r="E39">
            <v>0</v>
          </cell>
          <cell r="H39">
            <v>39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42</v>
          </cell>
          <cell r="C40">
            <v>30</v>
          </cell>
          <cell r="D40">
            <v>0</v>
          </cell>
          <cell r="E40">
            <v>0</v>
          </cell>
          <cell r="H40">
            <v>39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42</v>
          </cell>
          <cell r="C41">
            <v>30</v>
          </cell>
          <cell r="D41">
            <v>0</v>
          </cell>
          <cell r="E41">
            <v>0</v>
          </cell>
          <cell r="H41">
            <v>39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42</v>
          </cell>
          <cell r="C42">
            <v>30</v>
          </cell>
          <cell r="D42">
            <v>0</v>
          </cell>
          <cell r="E42">
            <v>0</v>
          </cell>
          <cell r="H42">
            <v>39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42</v>
          </cell>
          <cell r="C43">
            <v>30</v>
          </cell>
          <cell r="D43">
            <v>0</v>
          </cell>
          <cell r="E43">
            <v>0</v>
          </cell>
          <cell r="H43">
            <v>39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42</v>
          </cell>
          <cell r="C44">
            <v>30</v>
          </cell>
          <cell r="D44">
            <v>0</v>
          </cell>
          <cell r="E44">
            <v>0</v>
          </cell>
          <cell r="H44">
            <v>39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42</v>
          </cell>
          <cell r="C45">
            <v>30</v>
          </cell>
          <cell r="D45">
            <v>0</v>
          </cell>
          <cell r="E45">
            <v>0</v>
          </cell>
          <cell r="H45">
            <v>39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42</v>
          </cell>
          <cell r="C46">
            <v>30</v>
          </cell>
          <cell r="D46">
            <v>0</v>
          </cell>
          <cell r="E46">
            <v>0</v>
          </cell>
          <cell r="H46">
            <v>39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42</v>
          </cell>
          <cell r="C47">
            <v>30</v>
          </cell>
          <cell r="D47">
            <v>0</v>
          </cell>
          <cell r="E47">
            <v>0</v>
          </cell>
          <cell r="H47">
            <v>39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42</v>
          </cell>
          <cell r="C48">
            <v>30</v>
          </cell>
          <cell r="D48">
            <v>0</v>
          </cell>
          <cell r="E48">
            <v>0</v>
          </cell>
          <cell r="H48">
            <v>39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42</v>
          </cell>
          <cell r="C49">
            <v>30</v>
          </cell>
          <cell r="D49">
            <v>0</v>
          </cell>
          <cell r="E49">
            <v>0</v>
          </cell>
          <cell r="H49">
            <v>38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42</v>
          </cell>
          <cell r="C50">
            <v>30</v>
          </cell>
          <cell r="D50">
            <v>0</v>
          </cell>
          <cell r="E50">
            <v>0</v>
          </cell>
          <cell r="H50">
            <v>38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42</v>
          </cell>
          <cell r="C51">
            <v>30</v>
          </cell>
          <cell r="D51">
            <v>0</v>
          </cell>
          <cell r="E51">
            <v>0</v>
          </cell>
          <cell r="H51">
            <v>38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42</v>
          </cell>
          <cell r="C52">
            <v>30</v>
          </cell>
          <cell r="D52">
            <v>0</v>
          </cell>
          <cell r="E52">
            <v>0</v>
          </cell>
          <cell r="H52">
            <v>38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42</v>
          </cell>
          <cell r="C53">
            <v>30</v>
          </cell>
          <cell r="D53">
            <v>0</v>
          </cell>
          <cell r="E53">
            <v>0</v>
          </cell>
          <cell r="H53">
            <v>38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42</v>
          </cell>
          <cell r="C54">
            <v>30</v>
          </cell>
          <cell r="D54">
            <v>0</v>
          </cell>
          <cell r="E54">
            <v>0</v>
          </cell>
          <cell r="H54">
            <v>38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42</v>
          </cell>
          <cell r="C55">
            <v>30</v>
          </cell>
          <cell r="D55">
            <v>0</v>
          </cell>
          <cell r="E55">
            <v>0</v>
          </cell>
          <cell r="H55">
            <v>38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42</v>
          </cell>
          <cell r="C56">
            <v>30</v>
          </cell>
          <cell r="D56">
            <v>0</v>
          </cell>
          <cell r="E56">
            <v>0</v>
          </cell>
          <cell r="H56">
            <v>38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42</v>
          </cell>
          <cell r="C57">
            <v>30</v>
          </cell>
          <cell r="D57">
            <v>0</v>
          </cell>
          <cell r="E57">
            <v>0</v>
          </cell>
          <cell r="H57">
            <v>38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42</v>
          </cell>
          <cell r="C58">
            <v>30</v>
          </cell>
          <cell r="D58">
            <v>0</v>
          </cell>
          <cell r="E58">
            <v>0</v>
          </cell>
          <cell r="H58">
            <v>38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42</v>
          </cell>
          <cell r="C59">
            <v>30</v>
          </cell>
          <cell r="D59">
            <v>0</v>
          </cell>
          <cell r="E59">
            <v>0</v>
          </cell>
          <cell r="H59">
            <v>38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42</v>
          </cell>
          <cell r="C60">
            <v>30</v>
          </cell>
          <cell r="D60">
            <v>0</v>
          </cell>
          <cell r="E60">
            <v>0</v>
          </cell>
          <cell r="H60">
            <v>38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42</v>
          </cell>
          <cell r="C61">
            <v>30</v>
          </cell>
          <cell r="D61">
            <v>0</v>
          </cell>
          <cell r="E61">
            <v>0</v>
          </cell>
          <cell r="H61">
            <v>38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42</v>
          </cell>
          <cell r="C62">
            <v>30</v>
          </cell>
          <cell r="D62">
            <v>0</v>
          </cell>
          <cell r="E62">
            <v>0</v>
          </cell>
          <cell r="H62">
            <v>38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42</v>
          </cell>
          <cell r="C63">
            <v>30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60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980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980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980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980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980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980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980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980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980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980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980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980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980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980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980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980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980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980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980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980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980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980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980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980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45618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145</v>
      </c>
    </row>
    <row r="9" spans="1:3">
      <c r="A9" s="47" t="s">
        <v>445</v>
      </c>
      <c r="B9" s="206">
        <v>45621.387118055558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45618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45618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45618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-28</v>
      </c>
      <c r="D25" s="95">
        <f>'IDT-1 Calculation'!DH25</f>
        <v>0</v>
      </c>
      <c r="E25" s="95">
        <f>'IDT-1 Calculation'!DI25</f>
        <v>0</v>
      </c>
      <c r="F25" s="95">
        <f>'IDT-1 Calculation'!DJ25</f>
        <v>28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-44</v>
      </c>
      <c r="D26" s="95">
        <f>'IDT-1 Calculation'!DH26</f>
        <v>0</v>
      </c>
      <c r="E26" s="95">
        <f>'IDT-1 Calculation'!DI26</f>
        <v>0</v>
      </c>
      <c r="F26" s="95">
        <f>'IDT-1 Calculation'!DJ26</f>
        <v>44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-73</v>
      </c>
      <c r="D27" s="95">
        <f>'IDT-1 Calculation'!DH27</f>
        <v>0</v>
      </c>
      <c r="E27" s="95">
        <f>'IDT-1 Calculation'!DI27</f>
        <v>0</v>
      </c>
      <c r="F27" s="95">
        <f>'IDT-1 Calculation'!DJ27</f>
        <v>73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-84</v>
      </c>
      <c r="D28" s="95">
        <f>'IDT-1 Calculation'!DH28</f>
        <v>0</v>
      </c>
      <c r="E28" s="95">
        <f>'IDT-1 Calculation'!DI28</f>
        <v>0</v>
      </c>
      <c r="F28" s="95">
        <f>'IDT-1 Calculation'!DJ28</f>
        <v>84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-115</v>
      </c>
      <c r="D29" s="95">
        <f>'IDT-1 Calculation'!DH29</f>
        <v>0</v>
      </c>
      <c r="E29" s="95">
        <f>'IDT-1 Calculation'!DI29</f>
        <v>0</v>
      </c>
      <c r="F29" s="95">
        <f>'IDT-1 Calculation'!DJ29</f>
        <v>115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-67</v>
      </c>
      <c r="D30" s="95">
        <f>'IDT-1 Calculation'!DH30</f>
        <v>0</v>
      </c>
      <c r="E30" s="95">
        <f>'IDT-1 Calculation'!DI30</f>
        <v>0</v>
      </c>
      <c r="F30" s="95">
        <f>'IDT-1 Calculation'!DJ30</f>
        <v>67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-98</v>
      </c>
      <c r="D31" s="95">
        <f>'IDT-1 Calculation'!DH31</f>
        <v>0</v>
      </c>
      <c r="E31" s="95">
        <f>'IDT-1 Calculation'!DI31</f>
        <v>0</v>
      </c>
      <c r="F31" s="95">
        <f>'IDT-1 Calculation'!DJ31</f>
        <v>98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-100</v>
      </c>
      <c r="D32" s="95">
        <f>'IDT-1 Calculation'!DH32</f>
        <v>0</v>
      </c>
      <c r="E32" s="95">
        <f>'IDT-1 Calculation'!DI32</f>
        <v>0</v>
      </c>
      <c r="F32" s="95">
        <f>'IDT-1 Calculation'!DJ32</f>
        <v>100</v>
      </c>
      <c r="G32" s="100">
        <f t="shared" si="0"/>
        <v>0</v>
      </c>
    </row>
    <row r="33" spans="1:7">
      <c r="A33" s="99" t="s">
        <v>75</v>
      </c>
      <c r="B33" s="95">
        <f>'IDT-1 Calculation'!DF33</f>
        <v>72.671999999999997</v>
      </c>
      <c r="C33" s="95">
        <f>'IDT-1 Calculation'!DG33</f>
        <v>-134</v>
      </c>
      <c r="D33" s="95">
        <f>'IDT-1 Calculation'!DH33</f>
        <v>0</v>
      </c>
      <c r="E33" s="95">
        <f>'IDT-1 Calculation'!DI33</f>
        <v>0</v>
      </c>
      <c r="F33" s="95">
        <f>'IDT-1 Calculation'!DJ33</f>
        <v>61.328000000000003</v>
      </c>
      <c r="G33" s="100">
        <f t="shared" si="0"/>
        <v>0</v>
      </c>
    </row>
    <row r="34" spans="1:7">
      <c r="A34" s="99" t="s">
        <v>76</v>
      </c>
      <c r="B34" s="95">
        <f>'IDT-1 Calculation'!DF34</f>
        <v>64.537000000000006</v>
      </c>
      <c r="C34" s="95">
        <f>'IDT-1 Calculation'!DG34</f>
        <v>-119</v>
      </c>
      <c r="D34" s="95">
        <f>'IDT-1 Calculation'!DH34</f>
        <v>0</v>
      </c>
      <c r="E34" s="95">
        <f>'IDT-1 Calculation'!DI34</f>
        <v>0</v>
      </c>
      <c r="F34" s="95">
        <f>'IDT-1 Calculation'!DJ34</f>
        <v>54.463000000000001</v>
      </c>
      <c r="G34" s="100">
        <f t="shared" si="0"/>
        <v>0</v>
      </c>
    </row>
    <row r="35" spans="1:7">
      <c r="A35" s="99" t="s">
        <v>77</v>
      </c>
      <c r="B35" s="95">
        <f>'IDT-1 Calculation'!DF35</f>
        <v>80.263999999999996</v>
      </c>
      <c r="C35" s="95">
        <f>'IDT-1 Calculation'!DG35</f>
        <v>-148</v>
      </c>
      <c r="D35" s="95">
        <f>'IDT-1 Calculation'!DH35</f>
        <v>0</v>
      </c>
      <c r="E35" s="95">
        <f>'IDT-1 Calculation'!DI35</f>
        <v>0</v>
      </c>
      <c r="F35" s="95">
        <f>'IDT-1 Calculation'!DJ35</f>
        <v>67.736000000000004</v>
      </c>
      <c r="G35" s="100">
        <f t="shared" si="0"/>
        <v>0</v>
      </c>
    </row>
    <row r="36" spans="1:7">
      <c r="A36" s="99" t="s">
        <v>78</v>
      </c>
      <c r="B36" s="95">
        <f>'IDT-1 Calculation'!DF36</f>
        <v>77.552999999999997</v>
      </c>
      <c r="C36" s="95">
        <f>'IDT-1 Calculation'!DG36</f>
        <v>-143</v>
      </c>
      <c r="D36" s="95">
        <f>'IDT-1 Calculation'!DH36</f>
        <v>0</v>
      </c>
      <c r="E36" s="95">
        <f>'IDT-1 Calculation'!DI36</f>
        <v>0</v>
      </c>
      <c r="F36" s="95">
        <f>'IDT-1 Calculation'!DJ36</f>
        <v>65.447000000000003</v>
      </c>
      <c r="G36" s="100">
        <f t="shared" si="0"/>
        <v>0</v>
      </c>
    </row>
    <row r="37" spans="1:7">
      <c r="A37" s="99" t="s">
        <v>79</v>
      </c>
      <c r="B37" s="95">
        <f>'IDT-1 Calculation'!DF37</f>
        <v>82.975999999999999</v>
      </c>
      <c r="C37" s="95">
        <f>'IDT-1 Calculation'!DG37</f>
        <v>-153</v>
      </c>
      <c r="D37" s="95">
        <f>'IDT-1 Calculation'!DH37</f>
        <v>0</v>
      </c>
      <c r="E37" s="95">
        <f>'IDT-1 Calculation'!DI37</f>
        <v>0</v>
      </c>
      <c r="F37" s="95">
        <f>'IDT-1 Calculation'!DJ37</f>
        <v>70.024000000000001</v>
      </c>
      <c r="G37" s="100">
        <f t="shared" si="0"/>
        <v>0</v>
      </c>
    </row>
    <row r="38" spans="1:7">
      <c r="A38" s="99" t="s">
        <v>80</v>
      </c>
      <c r="B38" s="95">
        <f>'IDT-1 Calculation'!DF38</f>
        <v>77</v>
      </c>
      <c r="C38" s="95">
        <f>'IDT-1 Calculation'!DG38</f>
        <v>-168</v>
      </c>
      <c r="D38" s="95">
        <f>'IDT-1 Calculation'!DH38</f>
        <v>0</v>
      </c>
      <c r="E38" s="95">
        <f>'IDT-1 Calculation'!DI38</f>
        <v>0</v>
      </c>
      <c r="F38" s="95">
        <f>'IDT-1 Calculation'!DJ38</f>
        <v>91</v>
      </c>
      <c r="G38" s="100">
        <f t="shared" si="0"/>
        <v>0</v>
      </c>
    </row>
    <row r="39" spans="1:7">
      <c r="A39" s="99" t="s">
        <v>81</v>
      </c>
      <c r="B39" s="95">
        <f>'IDT-1 Calculation'!DF39</f>
        <v>46</v>
      </c>
      <c r="C39" s="95">
        <f>'IDT-1 Calculation'!DG39</f>
        <v>-178</v>
      </c>
      <c r="D39" s="95">
        <f>'IDT-1 Calculation'!DH39</f>
        <v>0</v>
      </c>
      <c r="E39" s="95">
        <f>'IDT-1 Calculation'!DI39</f>
        <v>0</v>
      </c>
      <c r="F39" s="95">
        <f>'IDT-1 Calculation'!DJ39</f>
        <v>132</v>
      </c>
      <c r="G39" s="100">
        <f t="shared" si="0"/>
        <v>0</v>
      </c>
    </row>
    <row r="40" spans="1:7">
      <c r="A40" s="99" t="s">
        <v>82</v>
      </c>
      <c r="B40" s="95">
        <f>'IDT-1 Calculation'!DF40</f>
        <v>19</v>
      </c>
      <c r="C40" s="95">
        <f>'IDT-1 Calculation'!DG40</f>
        <v>-173</v>
      </c>
      <c r="D40" s="95">
        <f>'IDT-1 Calculation'!DH40</f>
        <v>0</v>
      </c>
      <c r="E40" s="95">
        <f>'IDT-1 Calculation'!DI40</f>
        <v>0</v>
      </c>
      <c r="F40" s="95">
        <f>'IDT-1 Calculation'!DJ40</f>
        <v>154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-142</v>
      </c>
      <c r="D41" s="95">
        <f>'IDT-1 Calculation'!DH41</f>
        <v>0</v>
      </c>
      <c r="E41" s="95">
        <f>'IDT-1 Calculation'!DI41</f>
        <v>0</v>
      </c>
      <c r="F41" s="95">
        <f>'IDT-1 Calculation'!DJ41</f>
        <v>142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-90</v>
      </c>
      <c r="D42" s="95">
        <f>'IDT-1 Calculation'!DH42</f>
        <v>0</v>
      </c>
      <c r="E42" s="95">
        <f>'IDT-1 Calculation'!DI42</f>
        <v>0</v>
      </c>
      <c r="F42" s="95">
        <f>'IDT-1 Calculation'!DJ42</f>
        <v>90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-105</v>
      </c>
      <c r="D43" s="95">
        <f>'IDT-1 Calculation'!DH43</f>
        <v>0</v>
      </c>
      <c r="E43" s="95">
        <f>'IDT-1 Calculation'!DI43</f>
        <v>0</v>
      </c>
      <c r="F43" s="95">
        <f>'IDT-1 Calculation'!DJ43</f>
        <v>105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-110</v>
      </c>
      <c r="D44" s="95">
        <f>'IDT-1 Calculation'!DH44</f>
        <v>0</v>
      </c>
      <c r="E44" s="95">
        <f>'IDT-1 Calculation'!DI44</f>
        <v>0</v>
      </c>
      <c r="F44" s="95">
        <f>'IDT-1 Calculation'!DJ44</f>
        <v>110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-115</v>
      </c>
      <c r="D45" s="95">
        <f>'IDT-1 Calculation'!DH45</f>
        <v>0</v>
      </c>
      <c r="E45" s="95">
        <f>'IDT-1 Calculation'!DI45</f>
        <v>0</v>
      </c>
      <c r="F45" s="95">
        <f>'IDT-1 Calculation'!DJ45</f>
        <v>115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-115</v>
      </c>
      <c r="D46" s="95">
        <f>'IDT-1 Calculation'!DH46</f>
        <v>0</v>
      </c>
      <c r="E46" s="95">
        <f>'IDT-1 Calculation'!DI46</f>
        <v>0</v>
      </c>
      <c r="F46" s="95">
        <f>'IDT-1 Calculation'!DJ46</f>
        <v>115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-120</v>
      </c>
      <c r="D47" s="95">
        <f>'IDT-1 Calculation'!DH47</f>
        <v>0</v>
      </c>
      <c r="E47" s="95">
        <f>'IDT-1 Calculation'!DI47</f>
        <v>0</v>
      </c>
      <c r="F47" s="95">
        <f>'IDT-1 Calculation'!DJ47</f>
        <v>120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-114</v>
      </c>
      <c r="D48" s="95">
        <f>'IDT-1 Calculation'!DH48</f>
        <v>0</v>
      </c>
      <c r="E48" s="95">
        <f>'IDT-1 Calculation'!DI48</f>
        <v>0</v>
      </c>
      <c r="F48" s="95">
        <f>'IDT-1 Calculation'!DJ48</f>
        <v>114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-119</v>
      </c>
      <c r="D49" s="95">
        <f>'IDT-1 Calculation'!DH49</f>
        <v>0</v>
      </c>
      <c r="E49" s="95">
        <f>'IDT-1 Calculation'!DI49</f>
        <v>0</v>
      </c>
      <c r="F49" s="95">
        <f>'IDT-1 Calculation'!DJ49</f>
        <v>119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-124</v>
      </c>
      <c r="D50" s="95">
        <f>'IDT-1 Calculation'!DH50</f>
        <v>0</v>
      </c>
      <c r="E50" s="95">
        <f>'IDT-1 Calculation'!DI50</f>
        <v>0</v>
      </c>
      <c r="F50" s="95">
        <f>'IDT-1 Calculation'!DJ50</f>
        <v>124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-119</v>
      </c>
      <c r="D51" s="95">
        <f>'IDT-1 Calculation'!DH51</f>
        <v>0</v>
      </c>
      <c r="E51" s="95">
        <f>'IDT-1 Calculation'!DI51</f>
        <v>0</v>
      </c>
      <c r="F51" s="95">
        <f>'IDT-1 Calculation'!DJ51</f>
        <v>119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-119</v>
      </c>
      <c r="D52" s="95">
        <f>'IDT-1 Calculation'!DH52</f>
        <v>0</v>
      </c>
      <c r="E52" s="95">
        <f>'IDT-1 Calculation'!DI52</f>
        <v>0</v>
      </c>
      <c r="F52" s="95">
        <f>'IDT-1 Calculation'!DJ52</f>
        <v>119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-129</v>
      </c>
      <c r="D53" s="95">
        <f>'IDT-1 Calculation'!DH53</f>
        <v>0</v>
      </c>
      <c r="E53" s="95">
        <f>'IDT-1 Calculation'!DI53</f>
        <v>0</v>
      </c>
      <c r="F53" s="95">
        <f>'IDT-1 Calculation'!DJ53</f>
        <v>129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-134</v>
      </c>
      <c r="D54" s="95">
        <f>'IDT-1 Calculation'!DH54</f>
        <v>0</v>
      </c>
      <c r="E54" s="95">
        <f>'IDT-1 Calculation'!DI54</f>
        <v>0</v>
      </c>
      <c r="F54" s="95">
        <f>'IDT-1 Calculation'!DJ54</f>
        <v>134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-159</v>
      </c>
      <c r="D55" s="95">
        <f>'IDT-1 Calculation'!DH55</f>
        <v>0</v>
      </c>
      <c r="E55" s="95">
        <f>'IDT-1 Calculation'!DI55</f>
        <v>0</v>
      </c>
      <c r="F55" s="95">
        <f>'IDT-1 Calculation'!DJ55</f>
        <v>159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-173</v>
      </c>
      <c r="D56" s="95">
        <f>'IDT-1 Calculation'!DH56</f>
        <v>0</v>
      </c>
      <c r="E56" s="95">
        <f>'IDT-1 Calculation'!DI56</f>
        <v>0</v>
      </c>
      <c r="F56" s="95">
        <f>'IDT-1 Calculation'!DJ56</f>
        <v>173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-179</v>
      </c>
      <c r="D57" s="95">
        <f>'IDT-1 Calculation'!DH57</f>
        <v>0</v>
      </c>
      <c r="E57" s="95">
        <f>'IDT-1 Calculation'!DI57</f>
        <v>0</v>
      </c>
      <c r="F57" s="95">
        <f>'IDT-1 Calculation'!DJ57</f>
        <v>179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-179</v>
      </c>
      <c r="D58" s="95">
        <f>'IDT-1 Calculation'!DH58</f>
        <v>0</v>
      </c>
      <c r="E58" s="95">
        <f>'IDT-1 Calculation'!DI58</f>
        <v>0</v>
      </c>
      <c r="F58" s="95">
        <f>'IDT-1 Calculation'!DJ58</f>
        <v>179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-174</v>
      </c>
      <c r="D59" s="95">
        <f>'IDT-1 Calculation'!DH59</f>
        <v>0</v>
      </c>
      <c r="E59" s="95">
        <f>'IDT-1 Calculation'!DI59</f>
        <v>0</v>
      </c>
      <c r="F59" s="95">
        <f>'IDT-1 Calculation'!DJ59</f>
        <v>174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-174</v>
      </c>
      <c r="D60" s="95">
        <f>'IDT-1 Calculation'!DH60</f>
        <v>0</v>
      </c>
      <c r="E60" s="95">
        <f>'IDT-1 Calculation'!DI60</f>
        <v>0</v>
      </c>
      <c r="F60" s="95">
        <f>'IDT-1 Calculation'!DJ60</f>
        <v>174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-180</v>
      </c>
      <c r="D61" s="95">
        <f>'IDT-1 Calculation'!DH61</f>
        <v>0</v>
      </c>
      <c r="E61" s="95">
        <f>'IDT-1 Calculation'!DI61</f>
        <v>0</v>
      </c>
      <c r="F61" s="95">
        <f>'IDT-1 Calculation'!DJ61</f>
        <v>180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-175</v>
      </c>
      <c r="D62" s="95">
        <f>'IDT-1 Calculation'!DH62</f>
        <v>0</v>
      </c>
      <c r="E62" s="95">
        <f>'IDT-1 Calculation'!DI62</f>
        <v>0</v>
      </c>
      <c r="F62" s="95">
        <f>'IDT-1 Calculation'!DJ62</f>
        <v>175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-170</v>
      </c>
      <c r="D63" s="95">
        <f>'IDT-1 Calculation'!DH63</f>
        <v>0</v>
      </c>
      <c r="E63" s="95">
        <f>'IDT-1 Calculation'!DI63</f>
        <v>0</v>
      </c>
      <c r="F63" s="95">
        <f>'IDT-1 Calculation'!DJ63</f>
        <v>170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-155</v>
      </c>
      <c r="D64" s="95">
        <f>'IDT-1 Calculation'!DH64</f>
        <v>0</v>
      </c>
      <c r="E64" s="95">
        <f>'IDT-1 Calculation'!DI64</f>
        <v>0</v>
      </c>
      <c r="F64" s="95">
        <f>'IDT-1 Calculation'!DJ64</f>
        <v>155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-145</v>
      </c>
      <c r="D65" s="95">
        <f>'IDT-1 Calculation'!DH65</f>
        <v>0</v>
      </c>
      <c r="E65" s="95">
        <f>'IDT-1 Calculation'!DI65</f>
        <v>0</v>
      </c>
      <c r="F65" s="95">
        <f>'IDT-1 Calculation'!DJ65</f>
        <v>145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-130</v>
      </c>
      <c r="D66" s="95">
        <f>'IDT-1 Calculation'!DH66</f>
        <v>0</v>
      </c>
      <c r="E66" s="95">
        <f>'IDT-1 Calculation'!DI66</f>
        <v>0</v>
      </c>
      <c r="F66" s="95">
        <f>'IDT-1 Calculation'!DJ66</f>
        <v>130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-167</v>
      </c>
      <c r="D67" s="95">
        <f>'IDT-1 Calculation'!DH67</f>
        <v>0</v>
      </c>
      <c r="E67" s="95">
        <f>'IDT-1 Calculation'!DI67</f>
        <v>0</v>
      </c>
      <c r="F67" s="95">
        <f>'IDT-1 Calculation'!DJ67</f>
        <v>167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-178</v>
      </c>
      <c r="D68" s="95">
        <f>'IDT-1 Calculation'!DH68</f>
        <v>0</v>
      </c>
      <c r="E68" s="95">
        <f>'IDT-1 Calculation'!DI68</f>
        <v>0</v>
      </c>
      <c r="F68" s="95">
        <f>'IDT-1 Calculation'!DJ68</f>
        <v>178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-173</v>
      </c>
      <c r="D69" s="95">
        <f>'IDT-1 Calculation'!DH69</f>
        <v>0</v>
      </c>
      <c r="E69" s="95">
        <f>'IDT-1 Calculation'!DI69</f>
        <v>0</v>
      </c>
      <c r="F69" s="95">
        <f>'IDT-1 Calculation'!DJ69</f>
        <v>173</v>
      </c>
      <c r="G69" s="100">
        <f t="shared" si="1"/>
        <v>0</v>
      </c>
    </row>
    <row r="70" spans="1:7">
      <c r="A70" s="99" t="s">
        <v>112</v>
      </c>
      <c r="B70" s="95">
        <f>'IDT-1 Calculation'!DF70</f>
        <v>41</v>
      </c>
      <c r="C70" s="95">
        <f>'IDT-1 Calculation'!DG70</f>
        <v>-104</v>
      </c>
      <c r="D70" s="95">
        <f>'IDT-1 Calculation'!DH70</f>
        <v>0</v>
      </c>
      <c r="E70" s="95">
        <f>'IDT-1 Calculation'!DI70</f>
        <v>0</v>
      </c>
      <c r="F70" s="95">
        <f>'IDT-1 Calculation'!DJ70</f>
        <v>63</v>
      </c>
      <c r="G70" s="100">
        <f t="shared" si="1"/>
        <v>0</v>
      </c>
    </row>
    <row r="71" spans="1:7">
      <c r="A71" s="99" t="s">
        <v>113</v>
      </c>
      <c r="B71" s="95">
        <f>'IDT-1 Calculation'!DF71</f>
        <v>56.944000000000003</v>
      </c>
      <c r="C71" s="95">
        <f>'IDT-1 Calculation'!DG71</f>
        <v>-105</v>
      </c>
      <c r="D71" s="95">
        <f>'IDT-1 Calculation'!DH71</f>
        <v>0</v>
      </c>
      <c r="E71" s="95">
        <f>'IDT-1 Calculation'!DI71</f>
        <v>0</v>
      </c>
      <c r="F71" s="95">
        <f>'IDT-1 Calculation'!DJ71</f>
        <v>48.055999999999997</v>
      </c>
      <c r="G71" s="100">
        <f t="shared" si="1"/>
        <v>0</v>
      </c>
    </row>
    <row r="72" spans="1:7">
      <c r="A72" s="99" t="s">
        <v>114</v>
      </c>
      <c r="B72" s="95">
        <f>'IDT-1 Calculation'!DF72</f>
        <v>46.097999999999999</v>
      </c>
      <c r="C72" s="95">
        <f>'IDT-1 Calculation'!DG72</f>
        <v>-85</v>
      </c>
      <c r="D72" s="95">
        <f>'IDT-1 Calculation'!DH72</f>
        <v>0</v>
      </c>
      <c r="E72" s="95">
        <f>'IDT-1 Calculation'!DI72</f>
        <v>0</v>
      </c>
      <c r="F72" s="95">
        <f>'IDT-1 Calculation'!DJ72</f>
        <v>38.902000000000001</v>
      </c>
      <c r="G72" s="100">
        <f t="shared" si="1"/>
        <v>0</v>
      </c>
    </row>
    <row r="73" spans="1:7">
      <c r="A73" s="99" t="s">
        <v>115</v>
      </c>
      <c r="B73" s="95">
        <f>'IDT-1 Calculation'!DF73</f>
        <v>40.673999999999999</v>
      </c>
      <c r="C73" s="95">
        <f>'IDT-1 Calculation'!DG73</f>
        <v>-75</v>
      </c>
      <c r="D73" s="95">
        <f>'IDT-1 Calculation'!DH73</f>
        <v>0</v>
      </c>
      <c r="E73" s="95">
        <f>'IDT-1 Calculation'!DI73</f>
        <v>0</v>
      </c>
      <c r="F73" s="95">
        <f>'IDT-1 Calculation'!DJ73</f>
        <v>34.326000000000001</v>
      </c>
      <c r="G73" s="100">
        <f t="shared" si="1"/>
        <v>0</v>
      </c>
    </row>
    <row r="74" spans="1:7">
      <c r="A74" s="99" t="s">
        <v>116</v>
      </c>
      <c r="B74" s="95">
        <f>'IDT-1 Calculation'!DF74</f>
        <v>48.808999999999997</v>
      </c>
      <c r="C74" s="95">
        <f>'IDT-1 Calculation'!DG74</f>
        <v>-90</v>
      </c>
      <c r="D74" s="95">
        <f>'IDT-1 Calculation'!DH74</f>
        <v>0</v>
      </c>
      <c r="E74" s="95">
        <f>'IDT-1 Calculation'!DI74</f>
        <v>0</v>
      </c>
      <c r="F74" s="95">
        <f>'IDT-1 Calculation'!DJ74</f>
        <v>41.191000000000003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0.18838174999999996</v>
      </c>
      <c r="C99" s="111">
        <f>SUM(C3:C98)/4000</f>
        <v>-1.6125</v>
      </c>
      <c r="D99" s="111">
        <f>SUM(D3:D98)/4000</f>
        <v>0</v>
      </c>
      <c r="E99" s="111">
        <f>SUM(E3:E98)/4000</f>
        <v>0</v>
      </c>
      <c r="F99" s="111">
        <f>SUM(F3:F98)/4000</f>
        <v>1.4241182499999998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45618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45618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45618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45618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26.2</v>
      </c>
      <c r="C3" s="203">
        <v>26.2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10.930639999999999</v>
      </c>
      <c r="J3" s="22">
        <f>C3*E3/100</f>
        <v>6.1124599999999996</v>
      </c>
      <c r="K3" s="22">
        <f>C3*F3/100</f>
        <v>7.8835799999999994</v>
      </c>
      <c r="L3" s="22">
        <f>C3*G3/100</f>
        <v>1.27332</v>
      </c>
      <c r="M3" s="155">
        <f>SUM(I3:L3)</f>
        <v>26.199999999999996</v>
      </c>
      <c r="N3" s="23"/>
      <c r="P3" s="38">
        <f t="shared" ref="P3:P34" si="1">I3</f>
        <v>10.930639999999999</v>
      </c>
      <c r="Q3" s="38">
        <f t="shared" ref="Q3:Q34" si="2">J3</f>
        <v>6.1124599999999996</v>
      </c>
      <c r="R3" s="38">
        <f t="shared" ref="R3:R34" si="3">K3</f>
        <v>7.8835799999999994</v>
      </c>
      <c r="S3" s="38">
        <f t="shared" ref="S3:S34" si="4">L3</f>
        <v>1.27332</v>
      </c>
      <c r="T3" s="38">
        <f>SUM(P3:S3)</f>
        <v>26.199999999999996</v>
      </c>
    </row>
    <row r="4" spans="1:20">
      <c r="A4" s="8" t="s">
        <v>46</v>
      </c>
      <c r="B4" s="203">
        <v>26.2</v>
      </c>
      <c r="C4" s="203">
        <v>26.2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10.930639999999999</v>
      </c>
      <c r="J4" s="22">
        <f t="shared" ref="J4:J67" si="6">C4*E4/100</f>
        <v>6.1124599999999996</v>
      </c>
      <c r="K4" s="22">
        <f t="shared" ref="K4:K67" si="7">C4*F4/100</f>
        <v>7.8835799999999994</v>
      </c>
      <c r="L4" s="22">
        <f t="shared" ref="L4:L67" si="8">C4*G4/100</f>
        <v>1.27332</v>
      </c>
      <c r="M4" s="156">
        <f t="shared" ref="M4:M67" si="9">SUM(I4:L4)</f>
        <v>26.199999999999996</v>
      </c>
      <c r="N4" s="23"/>
      <c r="P4" s="38">
        <f t="shared" si="1"/>
        <v>10.930639999999999</v>
      </c>
      <c r="Q4" s="38">
        <f t="shared" si="2"/>
        <v>6.1124599999999996</v>
      </c>
      <c r="R4" s="38">
        <f t="shared" si="3"/>
        <v>7.8835799999999994</v>
      </c>
      <c r="S4" s="38">
        <f t="shared" si="4"/>
        <v>1.27332</v>
      </c>
      <c r="T4" s="38">
        <f t="shared" ref="T4:T67" si="10">SUM(P4:S4)</f>
        <v>26.199999999999996</v>
      </c>
    </row>
    <row r="5" spans="1:20">
      <c r="A5" s="8" t="s">
        <v>47</v>
      </c>
      <c r="B5" s="203">
        <v>26.2</v>
      </c>
      <c r="C5" s="203">
        <v>26.2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10.930639999999999</v>
      </c>
      <c r="J5" s="22">
        <f t="shared" si="6"/>
        <v>6.1124599999999996</v>
      </c>
      <c r="K5" s="22">
        <f t="shared" si="7"/>
        <v>7.8835799999999994</v>
      </c>
      <c r="L5" s="22">
        <f t="shared" si="8"/>
        <v>1.27332</v>
      </c>
      <c r="M5" s="156">
        <f t="shared" si="9"/>
        <v>26.199999999999996</v>
      </c>
      <c r="N5" s="23"/>
      <c r="P5" s="38">
        <f t="shared" si="1"/>
        <v>10.930639999999999</v>
      </c>
      <c r="Q5" s="38">
        <f t="shared" si="2"/>
        <v>6.1124599999999996</v>
      </c>
      <c r="R5" s="38">
        <f t="shared" si="3"/>
        <v>7.8835799999999994</v>
      </c>
      <c r="S5" s="38">
        <f t="shared" si="4"/>
        <v>1.27332</v>
      </c>
      <c r="T5" s="38">
        <f t="shared" si="10"/>
        <v>26.199999999999996</v>
      </c>
    </row>
    <row r="6" spans="1:20">
      <c r="A6" s="8" t="s">
        <v>48</v>
      </c>
      <c r="B6" s="203">
        <v>26.2</v>
      </c>
      <c r="C6" s="203">
        <v>26.2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10.930639999999999</v>
      </c>
      <c r="J6" s="22">
        <f t="shared" si="6"/>
        <v>6.1124599999999996</v>
      </c>
      <c r="K6" s="22">
        <f t="shared" si="7"/>
        <v>7.8835799999999994</v>
      </c>
      <c r="L6" s="22">
        <f t="shared" si="8"/>
        <v>1.27332</v>
      </c>
      <c r="M6" s="156">
        <f t="shared" si="9"/>
        <v>26.199999999999996</v>
      </c>
      <c r="N6" s="23"/>
      <c r="P6" s="38">
        <f t="shared" si="1"/>
        <v>10.930639999999999</v>
      </c>
      <c r="Q6" s="38">
        <f t="shared" si="2"/>
        <v>6.1124599999999996</v>
      </c>
      <c r="R6" s="38">
        <f t="shared" si="3"/>
        <v>7.8835799999999994</v>
      </c>
      <c r="S6" s="38">
        <f t="shared" si="4"/>
        <v>1.27332</v>
      </c>
      <c r="T6" s="38">
        <f t="shared" si="10"/>
        <v>26.199999999999996</v>
      </c>
    </row>
    <row r="7" spans="1:20">
      <c r="A7" s="8" t="s">
        <v>49</v>
      </c>
      <c r="B7" s="203">
        <v>26.2</v>
      </c>
      <c r="C7" s="203">
        <v>26.2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10.930639999999999</v>
      </c>
      <c r="J7" s="22">
        <f t="shared" si="6"/>
        <v>6.1124599999999996</v>
      </c>
      <c r="K7" s="22">
        <f t="shared" si="7"/>
        <v>7.8835799999999994</v>
      </c>
      <c r="L7" s="22">
        <f t="shared" si="8"/>
        <v>1.27332</v>
      </c>
      <c r="M7" s="156">
        <f t="shared" si="9"/>
        <v>26.199999999999996</v>
      </c>
      <c r="N7" s="23"/>
      <c r="P7" s="38">
        <f t="shared" si="1"/>
        <v>10.930639999999999</v>
      </c>
      <c r="Q7" s="38">
        <f t="shared" si="2"/>
        <v>6.1124599999999996</v>
      </c>
      <c r="R7" s="38">
        <f t="shared" si="3"/>
        <v>7.8835799999999994</v>
      </c>
      <c r="S7" s="38">
        <f t="shared" si="4"/>
        <v>1.27332</v>
      </c>
      <c r="T7" s="38">
        <f t="shared" si="10"/>
        <v>26.199999999999996</v>
      </c>
    </row>
    <row r="8" spans="1:20">
      <c r="A8" s="8" t="s">
        <v>50</v>
      </c>
      <c r="B8" s="203">
        <v>26.2</v>
      </c>
      <c r="C8" s="203">
        <v>26.2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10.930639999999999</v>
      </c>
      <c r="J8" s="22">
        <f t="shared" si="6"/>
        <v>6.1124599999999996</v>
      </c>
      <c r="K8" s="22">
        <f t="shared" si="7"/>
        <v>7.8835799999999994</v>
      </c>
      <c r="L8" s="22">
        <f t="shared" si="8"/>
        <v>1.27332</v>
      </c>
      <c r="M8" s="156">
        <f t="shared" si="9"/>
        <v>26.199999999999996</v>
      </c>
      <c r="N8" s="23"/>
      <c r="P8" s="38">
        <f t="shared" si="1"/>
        <v>10.930639999999999</v>
      </c>
      <c r="Q8" s="38">
        <f t="shared" si="2"/>
        <v>6.1124599999999996</v>
      </c>
      <c r="R8" s="38">
        <f t="shared" si="3"/>
        <v>7.8835799999999994</v>
      </c>
      <c r="S8" s="38">
        <f t="shared" si="4"/>
        <v>1.27332</v>
      </c>
      <c r="T8" s="38">
        <f t="shared" si="10"/>
        <v>26.199999999999996</v>
      </c>
    </row>
    <row r="9" spans="1:20">
      <c r="A9" s="8" t="s">
        <v>51</v>
      </c>
      <c r="B9" s="203">
        <v>26.2</v>
      </c>
      <c r="C9" s="203">
        <v>26.2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10.930639999999999</v>
      </c>
      <c r="J9" s="22">
        <f t="shared" si="6"/>
        <v>6.1124599999999996</v>
      </c>
      <c r="K9" s="22">
        <f t="shared" si="7"/>
        <v>7.8835799999999994</v>
      </c>
      <c r="L9" s="22">
        <f t="shared" si="8"/>
        <v>1.27332</v>
      </c>
      <c r="M9" s="156">
        <f t="shared" si="9"/>
        <v>26.199999999999996</v>
      </c>
      <c r="N9" s="23"/>
      <c r="P9" s="38">
        <f t="shared" si="1"/>
        <v>10.930639999999999</v>
      </c>
      <c r="Q9" s="38">
        <f t="shared" si="2"/>
        <v>6.1124599999999996</v>
      </c>
      <c r="R9" s="38">
        <f t="shared" si="3"/>
        <v>7.8835799999999994</v>
      </c>
      <c r="S9" s="38">
        <f t="shared" si="4"/>
        <v>1.27332</v>
      </c>
      <c r="T9" s="38">
        <f t="shared" si="10"/>
        <v>26.199999999999996</v>
      </c>
    </row>
    <row r="10" spans="1:20">
      <c r="A10" s="8" t="s">
        <v>52</v>
      </c>
      <c r="B10" s="203">
        <v>26.2</v>
      </c>
      <c r="C10" s="203">
        <v>26.2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10.930639999999999</v>
      </c>
      <c r="J10" s="22">
        <f t="shared" si="6"/>
        <v>6.1124599999999996</v>
      </c>
      <c r="K10" s="22">
        <f t="shared" si="7"/>
        <v>7.8835799999999994</v>
      </c>
      <c r="L10" s="22">
        <f t="shared" si="8"/>
        <v>1.27332</v>
      </c>
      <c r="M10" s="156">
        <f t="shared" si="9"/>
        <v>26.199999999999996</v>
      </c>
      <c r="N10" s="23"/>
      <c r="P10" s="38">
        <f t="shared" si="1"/>
        <v>10.930639999999999</v>
      </c>
      <c r="Q10" s="38">
        <f t="shared" si="2"/>
        <v>6.1124599999999996</v>
      </c>
      <c r="R10" s="38">
        <f t="shared" si="3"/>
        <v>7.8835799999999994</v>
      </c>
      <c r="S10" s="38">
        <f t="shared" si="4"/>
        <v>1.27332</v>
      </c>
      <c r="T10" s="38">
        <f t="shared" si="10"/>
        <v>26.199999999999996</v>
      </c>
    </row>
    <row r="11" spans="1:20">
      <c r="A11" s="8" t="s">
        <v>53</v>
      </c>
      <c r="B11" s="203">
        <v>26.2</v>
      </c>
      <c r="C11" s="203">
        <v>26.2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10.930639999999999</v>
      </c>
      <c r="J11" s="22">
        <f t="shared" si="6"/>
        <v>6.1124599999999996</v>
      </c>
      <c r="K11" s="22">
        <f t="shared" si="7"/>
        <v>7.8835799999999994</v>
      </c>
      <c r="L11" s="22">
        <f t="shared" si="8"/>
        <v>1.27332</v>
      </c>
      <c r="M11" s="156">
        <f t="shared" si="9"/>
        <v>26.199999999999996</v>
      </c>
      <c r="N11" s="23"/>
      <c r="P11" s="38">
        <f t="shared" si="1"/>
        <v>10.930639999999999</v>
      </c>
      <c r="Q11" s="38">
        <f t="shared" si="2"/>
        <v>6.1124599999999996</v>
      </c>
      <c r="R11" s="38">
        <f t="shared" si="3"/>
        <v>7.8835799999999994</v>
      </c>
      <c r="S11" s="38">
        <f t="shared" si="4"/>
        <v>1.27332</v>
      </c>
      <c r="T11" s="38">
        <f t="shared" si="10"/>
        <v>26.199999999999996</v>
      </c>
    </row>
    <row r="12" spans="1:20">
      <c r="A12" s="8" t="s">
        <v>54</v>
      </c>
      <c r="B12" s="203">
        <v>26.2</v>
      </c>
      <c r="C12" s="203">
        <v>26.2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10.930639999999999</v>
      </c>
      <c r="J12" s="22">
        <f t="shared" si="6"/>
        <v>6.1124599999999996</v>
      </c>
      <c r="K12" s="22">
        <f t="shared" si="7"/>
        <v>7.8835799999999994</v>
      </c>
      <c r="L12" s="22">
        <f t="shared" si="8"/>
        <v>1.27332</v>
      </c>
      <c r="M12" s="156">
        <f t="shared" si="9"/>
        <v>26.199999999999996</v>
      </c>
      <c r="N12" s="23"/>
      <c r="P12" s="38">
        <f t="shared" si="1"/>
        <v>10.930639999999999</v>
      </c>
      <c r="Q12" s="38">
        <f t="shared" si="2"/>
        <v>6.1124599999999996</v>
      </c>
      <c r="R12" s="38">
        <f t="shared" si="3"/>
        <v>7.8835799999999994</v>
      </c>
      <c r="S12" s="38">
        <f t="shared" si="4"/>
        <v>1.27332</v>
      </c>
      <c r="T12" s="38">
        <f t="shared" si="10"/>
        <v>26.199999999999996</v>
      </c>
    </row>
    <row r="13" spans="1:20">
      <c r="A13" s="8" t="s">
        <v>55</v>
      </c>
      <c r="B13" s="203">
        <v>26.2</v>
      </c>
      <c r="C13" s="203">
        <v>26.2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10.930639999999999</v>
      </c>
      <c r="J13" s="22">
        <f t="shared" si="6"/>
        <v>6.1124599999999996</v>
      </c>
      <c r="K13" s="22">
        <f t="shared" si="7"/>
        <v>7.8835799999999994</v>
      </c>
      <c r="L13" s="22">
        <f t="shared" si="8"/>
        <v>1.27332</v>
      </c>
      <c r="M13" s="156">
        <f t="shared" si="9"/>
        <v>26.199999999999996</v>
      </c>
      <c r="N13" s="23"/>
      <c r="P13" s="38">
        <f t="shared" si="1"/>
        <v>10.930639999999999</v>
      </c>
      <c r="Q13" s="38">
        <f t="shared" si="2"/>
        <v>6.1124599999999996</v>
      </c>
      <c r="R13" s="38">
        <f t="shared" si="3"/>
        <v>7.8835799999999994</v>
      </c>
      <c r="S13" s="38">
        <f t="shared" si="4"/>
        <v>1.27332</v>
      </c>
      <c r="T13" s="38">
        <f t="shared" si="10"/>
        <v>26.199999999999996</v>
      </c>
    </row>
    <row r="14" spans="1:20">
      <c r="A14" s="8" t="s">
        <v>56</v>
      </c>
      <c r="B14" s="203">
        <v>26.2</v>
      </c>
      <c r="C14" s="203">
        <v>26.2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10.930639999999999</v>
      </c>
      <c r="J14" s="22">
        <f t="shared" si="6"/>
        <v>6.1124599999999996</v>
      </c>
      <c r="K14" s="22">
        <f t="shared" si="7"/>
        <v>7.8835799999999994</v>
      </c>
      <c r="L14" s="22">
        <f t="shared" si="8"/>
        <v>1.27332</v>
      </c>
      <c r="M14" s="156">
        <f t="shared" si="9"/>
        <v>26.199999999999996</v>
      </c>
      <c r="N14" s="23"/>
      <c r="P14" s="38">
        <f t="shared" si="1"/>
        <v>10.930639999999999</v>
      </c>
      <c r="Q14" s="38">
        <f t="shared" si="2"/>
        <v>6.1124599999999996</v>
      </c>
      <c r="R14" s="38">
        <f t="shared" si="3"/>
        <v>7.8835799999999994</v>
      </c>
      <c r="S14" s="38">
        <f t="shared" si="4"/>
        <v>1.27332</v>
      </c>
      <c r="T14" s="38">
        <f t="shared" si="10"/>
        <v>26.199999999999996</v>
      </c>
    </row>
    <row r="15" spans="1:20">
      <c r="A15" s="8" t="s">
        <v>57</v>
      </c>
      <c r="B15" s="203">
        <v>26.2</v>
      </c>
      <c r="C15" s="203">
        <v>26.2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10.930639999999999</v>
      </c>
      <c r="J15" s="22">
        <f t="shared" si="6"/>
        <v>6.1124599999999996</v>
      </c>
      <c r="K15" s="22">
        <f t="shared" si="7"/>
        <v>7.8835799999999994</v>
      </c>
      <c r="L15" s="22">
        <f t="shared" si="8"/>
        <v>1.27332</v>
      </c>
      <c r="M15" s="156">
        <f t="shared" si="9"/>
        <v>26.199999999999996</v>
      </c>
      <c r="N15" s="23"/>
      <c r="P15" s="38">
        <f t="shared" si="1"/>
        <v>10.930639999999999</v>
      </c>
      <c r="Q15" s="38">
        <f t="shared" si="2"/>
        <v>6.1124599999999996</v>
      </c>
      <c r="R15" s="38">
        <f t="shared" si="3"/>
        <v>7.8835799999999994</v>
      </c>
      <c r="S15" s="38">
        <f t="shared" si="4"/>
        <v>1.27332</v>
      </c>
      <c r="T15" s="38">
        <f t="shared" si="10"/>
        <v>26.199999999999996</v>
      </c>
    </row>
    <row r="16" spans="1:20">
      <c r="A16" s="8" t="s">
        <v>58</v>
      </c>
      <c r="B16" s="203">
        <v>26.2</v>
      </c>
      <c r="C16" s="203">
        <v>26.2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10.930639999999999</v>
      </c>
      <c r="J16" s="22">
        <f t="shared" si="6"/>
        <v>6.1124599999999996</v>
      </c>
      <c r="K16" s="22">
        <f t="shared" si="7"/>
        <v>7.8835799999999994</v>
      </c>
      <c r="L16" s="22">
        <f t="shared" si="8"/>
        <v>1.27332</v>
      </c>
      <c r="M16" s="156">
        <f t="shared" si="9"/>
        <v>26.199999999999996</v>
      </c>
      <c r="N16" s="23"/>
      <c r="P16" s="38">
        <f t="shared" si="1"/>
        <v>10.930639999999999</v>
      </c>
      <c r="Q16" s="38">
        <f t="shared" si="2"/>
        <v>6.1124599999999996</v>
      </c>
      <c r="R16" s="38">
        <f t="shared" si="3"/>
        <v>7.8835799999999994</v>
      </c>
      <c r="S16" s="38">
        <f t="shared" si="4"/>
        <v>1.27332</v>
      </c>
      <c r="T16" s="38">
        <f t="shared" si="10"/>
        <v>26.199999999999996</v>
      </c>
    </row>
    <row r="17" spans="1:20">
      <c r="A17" s="8" t="s">
        <v>59</v>
      </c>
      <c r="B17" s="203">
        <v>26.2</v>
      </c>
      <c r="C17" s="203">
        <v>26.2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10.930639999999999</v>
      </c>
      <c r="J17" s="22">
        <f t="shared" si="6"/>
        <v>6.1124599999999996</v>
      </c>
      <c r="K17" s="22">
        <f t="shared" si="7"/>
        <v>7.8835799999999994</v>
      </c>
      <c r="L17" s="22">
        <f t="shared" si="8"/>
        <v>1.27332</v>
      </c>
      <c r="M17" s="156">
        <f t="shared" si="9"/>
        <v>26.199999999999996</v>
      </c>
      <c r="N17" s="23"/>
      <c r="P17" s="38">
        <f t="shared" si="1"/>
        <v>10.930639999999999</v>
      </c>
      <c r="Q17" s="38">
        <f t="shared" si="2"/>
        <v>6.1124599999999996</v>
      </c>
      <c r="R17" s="38">
        <f t="shared" si="3"/>
        <v>7.8835799999999994</v>
      </c>
      <c r="S17" s="38">
        <f t="shared" si="4"/>
        <v>1.27332</v>
      </c>
      <c r="T17" s="38">
        <f t="shared" si="10"/>
        <v>26.199999999999996</v>
      </c>
    </row>
    <row r="18" spans="1:20">
      <c r="A18" s="8" t="s">
        <v>60</v>
      </c>
      <c r="B18" s="203">
        <v>26.2</v>
      </c>
      <c r="C18" s="203">
        <v>26.2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10.930639999999999</v>
      </c>
      <c r="J18" s="22">
        <f t="shared" si="6"/>
        <v>6.1124599999999996</v>
      </c>
      <c r="K18" s="22">
        <f t="shared" si="7"/>
        <v>7.8835799999999994</v>
      </c>
      <c r="L18" s="22">
        <f t="shared" si="8"/>
        <v>1.27332</v>
      </c>
      <c r="M18" s="156">
        <f t="shared" si="9"/>
        <v>26.199999999999996</v>
      </c>
      <c r="N18" s="23"/>
      <c r="P18" s="38">
        <f t="shared" si="1"/>
        <v>10.930639999999999</v>
      </c>
      <c r="Q18" s="38">
        <f t="shared" si="2"/>
        <v>6.1124599999999996</v>
      </c>
      <c r="R18" s="38">
        <f t="shared" si="3"/>
        <v>7.8835799999999994</v>
      </c>
      <c r="S18" s="38">
        <f t="shared" si="4"/>
        <v>1.27332</v>
      </c>
      <c r="T18" s="38">
        <f t="shared" si="10"/>
        <v>26.199999999999996</v>
      </c>
    </row>
    <row r="19" spans="1:20">
      <c r="A19" s="8" t="s">
        <v>61</v>
      </c>
      <c r="B19" s="203">
        <v>26.2</v>
      </c>
      <c r="C19" s="203">
        <v>26.2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10.930639999999999</v>
      </c>
      <c r="J19" s="22">
        <f t="shared" si="6"/>
        <v>6.1124599999999996</v>
      </c>
      <c r="K19" s="22">
        <f t="shared" si="7"/>
        <v>7.8835799999999994</v>
      </c>
      <c r="L19" s="22">
        <f t="shared" si="8"/>
        <v>1.27332</v>
      </c>
      <c r="M19" s="156">
        <f t="shared" si="9"/>
        <v>26.199999999999996</v>
      </c>
      <c r="N19" s="23"/>
      <c r="P19" s="38">
        <f t="shared" si="1"/>
        <v>10.930639999999999</v>
      </c>
      <c r="Q19" s="38">
        <f t="shared" si="2"/>
        <v>6.1124599999999996</v>
      </c>
      <c r="R19" s="38">
        <f t="shared" si="3"/>
        <v>7.8835799999999994</v>
      </c>
      <c r="S19" s="38">
        <f t="shared" si="4"/>
        <v>1.27332</v>
      </c>
      <c r="T19" s="38">
        <f t="shared" si="10"/>
        <v>26.199999999999996</v>
      </c>
    </row>
    <row r="20" spans="1:20">
      <c r="A20" s="8" t="s">
        <v>62</v>
      </c>
      <c r="B20" s="203">
        <v>26.2</v>
      </c>
      <c r="C20" s="203">
        <v>26.2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10.930639999999999</v>
      </c>
      <c r="J20" s="22">
        <f t="shared" si="6"/>
        <v>6.1124599999999996</v>
      </c>
      <c r="K20" s="22">
        <f t="shared" si="7"/>
        <v>7.8835799999999994</v>
      </c>
      <c r="L20" s="22">
        <f t="shared" si="8"/>
        <v>1.27332</v>
      </c>
      <c r="M20" s="156">
        <f t="shared" si="9"/>
        <v>26.199999999999996</v>
      </c>
      <c r="N20" s="23"/>
      <c r="P20" s="38">
        <f t="shared" si="1"/>
        <v>10.930639999999999</v>
      </c>
      <c r="Q20" s="38">
        <f t="shared" si="2"/>
        <v>6.1124599999999996</v>
      </c>
      <c r="R20" s="38">
        <f t="shared" si="3"/>
        <v>7.8835799999999994</v>
      </c>
      <c r="S20" s="38">
        <f t="shared" si="4"/>
        <v>1.27332</v>
      </c>
      <c r="T20" s="38">
        <f t="shared" si="10"/>
        <v>26.199999999999996</v>
      </c>
    </row>
    <row r="21" spans="1:20">
      <c r="A21" s="8" t="s">
        <v>63</v>
      </c>
      <c r="B21" s="203">
        <v>26.2</v>
      </c>
      <c r="C21" s="203">
        <v>26.2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10.930639999999999</v>
      </c>
      <c r="J21" s="22">
        <f t="shared" si="6"/>
        <v>6.1124599999999996</v>
      </c>
      <c r="K21" s="22">
        <f t="shared" si="7"/>
        <v>7.8835799999999994</v>
      </c>
      <c r="L21" s="22">
        <f t="shared" si="8"/>
        <v>1.27332</v>
      </c>
      <c r="M21" s="156">
        <f t="shared" si="9"/>
        <v>26.199999999999996</v>
      </c>
      <c r="N21" s="23"/>
      <c r="P21" s="38">
        <f t="shared" si="1"/>
        <v>10.930639999999999</v>
      </c>
      <c r="Q21" s="38">
        <f t="shared" si="2"/>
        <v>6.1124599999999996</v>
      </c>
      <c r="R21" s="38">
        <f t="shared" si="3"/>
        <v>7.8835799999999994</v>
      </c>
      <c r="S21" s="38">
        <f t="shared" si="4"/>
        <v>1.27332</v>
      </c>
      <c r="T21" s="38">
        <f t="shared" si="10"/>
        <v>26.199999999999996</v>
      </c>
    </row>
    <row r="22" spans="1:20">
      <c r="A22" s="8" t="s">
        <v>64</v>
      </c>
      <c r="B22" s="203">
        <v>26.2</v>
      </c>
      <c r="C22" s="203">
        <v>26.2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10.930639999999999</v>
      </c>
      <c r="J22" s="22">
        <f t="shared" si="6"/>
        <v>6.1124599999999996</v>
      </c>
      <c r="K22" s="22">
        <f t="shared" si="7"/>
        <v>7.8835799999999994</v>
      </c>
      <c r="L22" s="22">
        <f t="shared" si="8"/>
        <v>1.27332</v>
      </c>
      <c r="M22" s="156">
        <f t="shared" si="9"/>
        <v>26.199999999999996</v>
      </c>
      <c r="N22" s="23"/>
      <c r="P22" s="38">
        <f t="shared" si="1"/>
        <v>10.930639999999999</v>
      </c>
      <c r="Q22" s="38">
        <f t="shared" si="2"/>
        <v>6.1124599999999996</v>
      </c>
      <c r="R22" s="38">
        <f t="shared" si="3"/>
        <v>7.8835799999999994</v>
      </c>
      <c r="S22" s="38">
        <f t="shared" si="4"/>
        <v>1.27332</v>
      </c>
      <c r="T22" s="38">
        <f t="shared" si="10"/>
        <v>26.199999999999996</v>
      </c>
    </row>
    <row r="23" spans="1:20">
      <c r="A23" s="8" t="s">
        <v>65</v>
      </c>
      <c r="B23" s="203">
        <v>26.2</v>
      </c>
      <c r="C23" s="203">
        <v>26.2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10.930639999999999</v>
      </c>
      <c r="J23" s="22">
        <f t="shared" si="6"/>
        <v>6.1124599999999996</v>
      </c>
      <c r="K23" s="22">
        <f t="shared" si="7"/>
        <v>7.8835799999999994</v>
      </c>
      <c r="L23" s="22">
        <f t="shared" si="8"/>
        <v>1.27332</v>
      </c>
      <c r="M23" s="156">
        <f t="shared" si="9"/>
        <v>26.199999999999996</v>
      </c>
      <c r="N23" s="23"/>
      <c r="P23" s="38">
        <f t="shared" si="1"/>
        <v>10.930639999999999</v>
      </c>
      <c r="Q23" s="38">
        <f t="shared" si="2"/>
        <v>6.1124599999999996</v>
      </c>
      <c r="R23" s="38">
        <f t="shared" si="3"/>
        <v>7.8835799999999994</v>
      </c>
      <c r="S23" s="38">
        <f t="shared" si="4"/>
        <v>1.27332</v>
      </c>
      <c r="T23" s="38">
        <f t="shared" si="10"/>
        <v>26.199999999999996</v>
      </c>
    </row>
    <row r="24" spans="1:20">
      <c r="A24" s="8" t="s">
        <v>66</v>
      </c>
      <c r="B24" s="203">
        <v>26.2</v>
      </c>
      <c r="C24" s="203">
        <v>26.2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10.930639999999999</v>
      </c>
      <c r="J24" s="22">
        <f t="shared" si="6"/>
        <v>6.1124599999999996</v>
      </c>
      <c r="K24" s="22">
        <f t="shared" si="7"/>
        <v>7.8835799999999994</v>
      </c>
      <c r="L24" s="22">
        <f t="shared" si="8"/>
        <v>1.27332</v>
      </c>
      <c r="M24" s="156">
        <f t="shared" si="9"/>
        <v>26.199999999999996</v>
      </c>
      <c r="N24" s="23"/>
      <c r="P24" s="38">
        <f t="shared" si="1"/>
        <v>10.930639999999999</v>
      </c>
      <c r="Q24" s="38">
        <f t="shared" si="2"/>
        <v>6.1124599999999996</v>
      </c>
      <c r="R24" s="38">
        <f t="shared" si="3"/>
        <v>7.8835799999999994</v>
      </c>
      <c r="S24" s="38">
        <f t="shared" si="4"/>
        <v>1.27332</v>
      </c>
      <c r="T24" s="38">
        <f t="shared" si="10"/>
        <v>26.199999999999996</v>
      </c>
    </row>
    <row r="25" spans="1:20">
      <c r="A25" s="8" t="s">
        <v>67</v>
      </c>
      <c r="B25" s="203">
        <v>26.2</v>
      </c>
      <c r="C25" s="203">
        <v>26.2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10.930639999999999</v>
      </c>
      <c r="J25" s="22">
        <f t="shared" si="6"/>
        <v>6.1124599999999996</v>
      </c>
      <c r="K25" s="22">
        <f t="shared" si="7"/>
        <v>7.8835799999999994</v>
      </c>
      <c r="L25" s="22">
        <f t="shared" si="8"/>
        <v>1.27332</v>
      </c>
      <c r="M25" s="156">
        <f t="shared" si="9"/>
        <v>26.199999999999996</v>
      </c>
      <c r="N25" s="23"/>
      <c r="P25" s="38">
        <f t="shared" si="1"/>
        <v>10.930639999999999</v>
      </c>
      <c r="Q25" s="38">
        <f t="shared" si="2"/>
        <v>6.1124599999999996</v>
      </c>
      <c r="R25" s="38">
        <f t="shared" si="3"/>
        <v>7.8835799999999994</v>
      </c>
      <c r="S25" s="38">
        <f t="shared" si="4"/>
        <v>1.27332</v>
      </c>
      <c r="T25" s="38">
        <f t="shared" si="10"/>
        <v>26.199999999999996</v>
      </c>
    </row>
    <row r="26" spans="1:20">
      <c r="A26" s="8" t="s">
        <v>68</v>
      </c>
      <c r="B26" s="203">
        <v>26.2</v>
      </c>
      <c r="C26" s="203">
        <v>26.2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10.930639999999999</v>
      </c>
      <c r="J26" s="22">
        <f t="shared" si="6"/>
        <v>6.1124599999999996</v>
      </c>
      <c r="K26" s="22">
        <f t="shared" si="7"/>
        <v>7.8835799999999994</v>
      </c>
      <c r="L26" s="22">
        <f t="shared" si="8"/>
        <v>1.27332</v>
      </c>
      <c r="M26" s="156">
        <f t="shared" si="9"/>
        <v>26.199999999999996</v>
      </c>
      <c r="N26" s="23"/>
      <c r="P26" s="38">
        <f t="shared" si="1"/>
        <v>10.930639999999999</v>
      </c>
      <c r="Q26" s="38">
        <f t="shared" si="2"/>
        <v>6.1124599999999996</v>
      </c>
      <c r="R26" s="38">
        <f t="shared" si="3"/>
        <v>7.8835799999999994</v>
      </c>
      <c r="S26" s="38">
        <f t="shared" si="4"/>
        <v>1.27332</v>
      </c>
      <c r="T26" s="38">
        <f t="shared" si="10"/>
        <v>26.199999999999996</v>
      </c>
    </row>
    <row r="27" spans="1:20">
      <c r="A27" s="8" t="s">
        <v>69</v>
      </c>
      <c r="B27" s="203">
        <v>26.2</v>
      </c>
      <c r="C27" s="203">
        <v>26.2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10.930639999999999</v>
      </c>
      <c r="J27" s="22">
        <f t="shared" si="6"/>
        <v>6.1124599999999996</v>
      </c>
      <c r="K27" s="22">
        <f t="shared" si="7"/>
        <v>7.8835799999999994</v>
      </c>
      <c r="L27" s="22">
        <f t="shared" si="8"/>
        <v>1.27332</v>
      </c>
      <c r="M27" s="156">
        <f t="shared" si="9"/>
        <v>26.199999999999996</v>
      </c>
      <c r="N27" s="23"/>
      <c r="P27" s="38">
        <f t="shared" si="1"/>
        <v>10.930639999999999</v>
      </c>
      <c r="Q27" s="38">
        <f t="shared" si="2"/>
        <v>6.1124599999999996</v>
      </c>
      <c r="R27" s="38">
        <f t="shared" si="3"/>
        <v>7.8835799999999994</v>
      </c>
      <c r="S27" s="38">
        <f t="shared" si="4"/>
        <v>1.27332</v>
      </c>
      <c r="T27" s="38">
        <f t="shared" si="10"/>
        <v>26.199999999999996</v>
      </c>
    </row>
    <row r="28" spans="1:20">
      <c r="A28" s="8" t="s">
        <v>70</v>
      </c>
      <c r="B28" s="203">
        <v>26.2</v>
      </c>
      <c r="C28" s="203">
        <v>26.2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10.930639999999999</v>
      </c>
      <c r="J28" s="22">
        <f t="shared" si="6"/>
        <v>6.1124599999999996</v>
      </c>
      <c r="K28" s="22">
        <f t="shared" si="7"/>
        <v>7.8835799999999994</v>
      </c>
      <c r="L28" s="22">
        <f t="shared" si="8"/>
        <v>1.27332</v>
      </c>
      <c r="M28" s="156">
        <f t="shared" si="9"/>
        <v>26.199999999999996</v>
      </c>
      <c r="N28" s="23"/>
      <c r="P28" s="38">
        <f t="shared" si="1"/>
        <v>10.930639999999999</v>
      </c>
      <c r="Q28" s="38">
        <f t="shared" si="2"/>
        <v>6.1124599999999996</v>
      </c>
      <c r="R28" s="38">
        <f t="shared" si="3"/>
        <v>7.8835799999999994</v>
      </c>
      <c r="S28" s="38">
        <f t="shared" si="4"/>
        <v>1.27332</v>
      </c>
      <c r="T28" s="38">
        <f t="shared" si="10"/>
        <v>26.199999999999996</v>
      </c>
    </row>
    <row r="29" spans="1:20">
      <c r="A29" s="8" t="s">
        <v>71</v>
      </c>
      <c r="B29" s="203">
        <v>26.2</v>
      </c>
      <c r="C29" s="203">
        <v>26.2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10.930639999999999</v>
      </c>
      <c r="J29" s="22">
        <f t="shared" si="6"/>
        <v>6.1124599999999996</v>
      </c>
      <c r="K29" s="22">
        <f t="shared" si="7"/>
        <v>7.8835799999999994</v>
      </c>
      <c r="L29" s="22">
        <f t="shared" si="8"/>
        <v>1.27332</v>
      </c>
      <c r="M29" s="156">
        <f t="shared" si="9"/>
        <v>26.199999999999996</v>
      </c>
      <c r="N29" s="23"/>
      <c r="P29" s="38">
        <f t="shared" si="1"/>
        <v>10.930639999999999</v>
      </c>
      <c r="Q29" s="38">
        <f t="shared" si="2"/>
        <v>6.1124599999999996</v>
      </c>
      <c r="R29" s="38">
        <f t="shared" si="3"/>
        <v>7.8835799999999994</v>
      </c>
      <c r="S29" s="38">
        <f t="shared" si="4"/>
        <v>1.27332</v>
      </c>
      <c r="T29" s="38">
        <f t="shared" si="10"/>
        <v>26.199999999999996</v>
      </c>
    </row>
    <row r="30" spans="1:20">
      <c r="A30" s="8" t="s">
        <v>72</v>
      </c>
      <c r="B30" s="203">
        <v>26.2</v>
      </c>
      <c r="C30" s="203">
        <v>26.2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10.930639999999999</v>
      </c>
      <c r="J30" s="22">
        <f t="shared" si="6"/>
        <v>6.1124599999999996</v>
      </c>
      <c r="K30" s="22">
        <f t="shared" si="7"/>
        <v>7.8835799999999994</v>
      </c>
      <c r="L30" s="22">
        <f t="shared" si="8"/>
        <v>1.27332</v>
      </c>
      <c r="M30" s="156">
        <f t="shared" si="9"/>
        <v>26.199999999999996</v>
      </c>
      <c r="N30" s="23"/>
      <c r="P30" s="38">
        <f t="shared" si="1"/>
        <v>10.930639999999999</v>
      </c>
      <c r="Q30" s="38">
        <f t="shared" si="2"/>
        <v>6.1124599999999996</v>
      </c>
      <c r="R30" s="38">
        <f t="shared" si="3"/>
        <v>7.8835799999999994</v>
      </c>
      <c r="S30" s="38">
        <f t="shared" si="4"/>
        <v>1.27332</v>
      </c>
      <c r="T30" s="38">
        <f t="shared" si="10"/>
        <v>26.199999999999996</v>
      </c>
    </row>
    <row r="31" spans="1:20">
      <c r="A31" s="8" t="s">
        <v>73</v>
      </c>
      <c r="B31" s="203">
        <v>26.2</v>
      </c>
      <c r="C31" s="203">
        <v>26.2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10.930639999999999</v>
      </c>
      <c r="J31" s="22">
        <f t="shared" si="6"/>
        <v>6.1124599999999996</v>
      </c>
      <c r="K31" s="22">
        <f t="shared" si="7"/>
        <v>7.8835799999999994</v>
      </c>
      <c r="L31" s="22">
        <f t="shared" si="8"/>
        <v>1.27332</v>
      </c>
      <c r="M31" s="156">
        <f t="shared" si="9"/>
        <v>26.199999999999996</v>
      </c>
      <c r="N31" s="23"/>
      <c r="P31" s="38">
        <f t="shared" si="1"/>
        <v>10.930639999999999</v>
      </c>
      <c r="Q31" s="38">
        <f t="shared" si="2"/>
        <v>6.1124599999999996</v>
      </c>
      <c r="R31" s="38">
        <f t="shared" si="3"/>
        <v>7.8835799999999994</v>
      </c>
      <c r="S31" s="38">
        <f t="shared" si="4"/>
        <v>1.27332</v>
      </c>
      <c r="T31" s="38">
        <f t="shared" si="10"/>
        <v>26.199999999999996</v>
      </c>
    </row>
    <row r="32" spans="1:20">
      <c r="A32" s="8" t="s">
        <v>74</v>
      </c>
      <c r="B32" s="203">
        <v>26.2</v>
      </c>
      <c r="C32" s="203">
        <v>26.2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10.930639999999999</v>
      </c>
      <c r="J32" s="22">
        <f t="shared" si="6"/>
        <v>6.1124599999999996</v>
      </c>
      <c r="K32" s="22">
        <f t="shared" si="7"/>
        <v>7.8835799999999994</v>
      </c>
      <c r="L32" s="22">
        <f t="shared" si="8"/>
        <v>1.27332</v>
      </c>
      <c r="M32" s="156">
        <f t="shared" si="9"/>
        <v>26.199999999999996</v>
      </c>
      <c r="N32" s="23"/>
      <c r="P32" s="38">
        <f t="shared" si="1"/>
        <v>10.930639999999999</v>
      </c>
      <c r="Q32" s="38">
        <f t="shared" si="2"/>
        <v>6.1124599999999996</v>
      </c>
      <c r="R32" s="38">
        <f t="shared" si="3"/>
        <v>7.8835799999999994</v>
      </c>
      <c r="S32" s="38">
        <f t="shared" si="4"/>
        <v>1.27332</v>
      </c>
      <c r="T32" s="38">
        <f t="shared" si="10"/>
        <v>26.199999999999996</v>
      </c>
    </row>
    <row r="33" spans="1:20">
      <c r="A33" s="8" t="s">
        <v>75</v>
      </c>
      <c r="B33" s="203">
        <v>26.2</v>
      </c>
      <c r="C33" s="203">
        <v>26.2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10.930639999999999</v>
      </c>
      <c r="J33" s="22">
        <f t="shared" si="6"/>
        <v>6.1124599999999996</v>
      </c>
      <c r="K33" s="22">
        <f t="shared" si="7"/>
        <v>7.8835799999999994</v>
      </c>
      <c r="L33" s="22">
        <f t="shared" si="8"/>
        <v>1.27332</v>
      </c>
      <c r="M33" s="156">
        <f t="shared" si="9"/>
        <v>26.199999999999996</v>
      </c>
      <c r="N33" s="23"/>
      <c r="P33" s="38">
        <f t="shared" si="1"/>
        <v>10.930639999999999</v>
      </c>
      <c r="Q33" s="38">
        <f t="shared" si="2"/>
        <v>6.1124599999999996</v>
      </c>
      <c r="R33" s="38">
        <f t="shared" si="3"/>
        <v>7.8835799999999994</v>
      </c>
      <c r="S33" s="38">
        <f t="shared" si="4"/>
        <v>1.27332</v>
      </c>
      <c r="T33" s="38">
        <f t="shared" si="10"/>
        <v>26.199999999999996</v>
      </c>
    </row>
    <row r="34" spans="1:20">
      <c r="A34" s="8" t="s">
        <v>76</v>
      </c>
      <c r="B34" s="203">
        <v>26.2</v>
      </c>
      <c r="C34" s="203">
        <v>26.2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10.930639999999999</v>
      </c>
      <c r="J34" s="22">
        <f t="shared" si="6"/>
        <v>6.1124599999999996</v>
      </c>
      <c r="K34" s="22">
        <f t="shared" si="7"/>
        <v>7.8835799999999994</v>
      </c>
      <c r="L34" s="22">
        <f t="shared" si="8"/>
        <v>1.27332</v>
      </c>
      <c r="M34" s="156">
        <f t="shared" si="9"/>
        <v>26.199999999999996</v>
      </c>
      <c r="N34" s="23"/>
      <c r="P34" s="38">
        <f t="shared" si="1"/>
        <v>10.930639999999999</v>
      </c>
      <c r="Q34" s="38">
        <f t="shared" si="2"/>
        <v>6.1124599999999996</v>
      </c>
      <c r="R34" s="38">
        <f t="shared" si="3"/>
        <v>7.8835799999999994</v>
      </c>
      <c r="S34" s="38">
        <f t="shared" si="4"/>
        <v>1.27332</v>
      </c>
      <c r="T34" s="38">
        <f t="shared" si="10"/>
        <v>26.199999999999996</v>
      </c>
    </row>
    <row r="35" spans="1:20">
      <c r="A35" s="8" t="s">
        <v>77</v>
      </c>
      <c r="B35" s="203">
        <v>26.2</v>
      </c>
      <c r="C35" s="203">
        <v>25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10.43</v>
      </c>
      <c r="J35" s="22">
        <f t="shared" si="6"/>
        <v>5.8324999999999996</v>
      </c>
      <c r="K35" s="22">
        <f t="shared" si="7"/>
        <v>7.5225</v>
      </c>
      <c r="L35" s="22">
        <f t="shared" si="8"/>
        <v>1.2150000000000001</v>
      </c>
      <c r="M35" s="156">
        <f t="shared" si="9"/>
        <v>25</v>
      </c>
      <c r="N35" s="23"/>
      <c r="P35" s="38">
        <f t="shared" ref="P35:P66" si="12">I35</f>
        <v>10.43</v>
      </c>
      <c r="Q35" s="38">
        <f t="shared" ref="Q35:Q66" si="13">J35</f>
        <v>5.8324999999999996</v>
      </c>
      <c r="R35" s="38">
        <f t="shared" ref="R35:R66" si="14">K35</f>
        <v>7.5225</v>
      </c>
      <c r="S35" s="38">
        <f t="shared" ref="S35:S66" si="15">L35</f>
        <v>1.2150000000000001</v>
      </c>
      <c r="T35" s="38">
        <f t="shared" si="10"/>
        <v>25</v>
      </c>
    </row>
    <row r="36" spans="1:20">
      <c r="A36" s="8" t="s">
        <v>78</v>
      </c>
      <c r="B36" s="203">
        <v>25</v>
      </c>
      <c r="C36" s="203">
        <v>25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10.43</v>
      </c>
      <c r="J36" s="22">
        <f t="shared" si="6"/>
        <v>5.8324999999999996</v>
      </c>
      <c r="K36" s="22">
        <f t="shared" si="7"/>
        <v>7.5225</v>
      </c>
      <c r="L36" s="22">
        <f t="shared" si="8"/>
        <v>1.2150000000000001</v>
      </c>
      <c r="M36" s="156">
        <f t="shared" si="9"/>
        <v>25</v>
      </c>
      <c r="N36" s="23"/>
      <c r="P36" s="38">
        <f t="shared" si="12"/>
        <v>10.43</v>
      </c>
      <c r="Q36" s="38">
        <f t="shared" si="13"/>
        <v>5.8324999999999996</v>
      </c>
      <c r="R36" s="38">
        <f t="shared" si="14"/>
        <v>7.5225</v>
      </c>
      <c r="S36" s="38">
        <f t="shared" si="15"/>
        <v>1.2150000000000001</v>
      </c>
      <c r="T36" s="38">
        <f t="shared" si="10"/>
        <v>25</v>
      </c>
    </row>
    <row r="37" spans="1:20">
      <c r="A37" s="8" t="s">
        <v>79</v>
      </c>
      <c r="B37" s="203">
        <v>25</v>
      </c>
      <c r="C37" s="203">
        <v>25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10.43</v>
      </c>
      <c r="J37" s="22">
        <f t="shared" si="6"/>
        <v>5.8324999999999996</v>
      </c>
      <c r="K37" s="22">
        <f t="shared" si="7"/>
        <v>7.5225</v>
      </c>
      <c r="L37" s="22">
        <f t="shared" si="8"/>
        <v>1.2150000000000001</v>
      </c>
      <c r="M37" s="156">
        <f t="shared" si="9"/>
        <v>25</v>
      </c>
      <c r="N37" s="23"/>
      <c r="P37" s="38">
        <f t="shared" si="12"/>
        <v>10.43</v>
      </c>
      <c r="Q37" s="38">
        <f t="shared" si="13"/>
        <v>5.8324999999999996</v>
      </c>
      <c r="R37" s="38">
        <f t="shared" si="14"/>
        <v>7.5225</v>
      </c>
      <c r="S37" s="38">
        <f t="shared" si="15"/>
        <v>1.2150000000000001</v>
      </c>
      <c r="T37" s="38">
        <f t="shared" si="10"/>
        <v>25</v>
      </c>
    </row>
    <row r="38" spans="1:20">
      <c r="A38" s="8" t="s">
        <v>80</v>
      </c>
      <c r="B38" s="203">
        <v>25</v>
      </c>
      <c r="C38" s="203">
        <v>12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5.0064000000000002</v>
      </c>
      <c r="J38" s="22">
        <f t="shared" si="6"/>
        <v>2.7995999999999999</v>
      </c>
      <c r="K38" s="22">
        <f t="shared" si="7"/>
        <v>3.6107999999999998</v>
      </c>
      <c r="L38" s="22">
        <f t="shared" si="8"/>
        <v>0.58320000000000005</v>
      </c>
      <c r="M38" s="156">
        <f t="shared" si="9"/>
        <v>12</v>
      </c>
      <c r="N38" s="23"/>
      <c r="P38" s="38">
        <f t="shared" si="12"/>
        <v>5.0064000000000002</v>
      </c>
      <c r="Q38" s="38">
        <f t="shared" si="13"/>
        <v>2.7995999999999999</v>
      </c>
      <c r="R38" s="38">
        <f t="shared" si="14"/>
        <v>3.6107999999999998</v>
      </c>
      <c r="S38" s="38">
        <f t="shared" si="15"/>
        <v>0.58320000000000005</v>
      </c>
      <c r="T38" s="38">
        <f t="shared" si="10"/>
        <v>12</v>
      </c>
    </row>
    <row r="39" spans="1:20">
      <c r="A39" s="8" t="s">
        <v>81</v>
      </c>
      <c r="B39" s="203">
        <v>12</v>
      </c>
      <c r="C39" s="203">
        <v>12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5.0064000000000002</v>
      </c>
      <c r="J39" s="22">
        <f t="shared" si="6"/>
        <v>2.7995999999999999</v>
      </c>
      <c r="K39" s="22">
        <f t="shared" si="7"/>
        <v>3.6107999999999998</v>
      </c>
      <c r="L39" s="22">
        <f t="shared" si="8"/>
        <v>0.58320000000000005</v>
      </c>
      <c r="M39" s="156">
        <f t="shared" si="9"/>
        <v>12</v>
      </c>
      <c r="N39" s="23"/>
      <c r="P39" s="38">
        <f t="shared" si="12"/>
        <v>5.0064000000000002</v>
      </c>
      <c r="Q39" s="38">
        <f t="shared" si="13"/>
        <v>2.7995999999999999</v>
      </c>
      <c r="R39" s="38">
        <f t="shared" si="14"/>
        <v>3.6107999999999998</v>
      </c>
      <c r="S39" s="38">
        <f t="shared" si="15"/>
        <v>0.58320000000000005</v>
      </c>
      <c r="T39" s="38">
        <f t="shared" si="10"/>
        <v>12</v>
      </c>
    </row>
    <row r="40" spans="1:20">
      <c r="A40" s="8" t="s">
        <v>82</v>
      </c>
      <c r="B40" s="203">
        <v>12</v>
      </c>
      <c r="C40" s="203">
        <v>12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5.0064000000000002</v>
      </c>
      <c r="J40" s="22">
        <f t="shared" si="6"/>
        <v>2.7995999999999999</v>
      </c>
      <c r="K40" s="22">
        <f t="shared" si="7"/>
        <v>3.6107999999999998</v>
      </c>
      <c r="L40" s="22">
        <f t="shared" si="8"/>
        <v>0.58320000000000005</v>
      </c>
      <c r="M40" s="156">
        <f t="shared" si="9"/>
        <v>12</v>
      </c>
      <c r="N40" s="23"/>
      <c r="P40" s="38">
        <f t="shared" si="12"/>
        <v>5.0064000000000002</v>
      </c>
      <c r="Q40" s="38">
        <f t="shared" si="13"/>
        <v>2.7995999999999999</v>
      </c>
      <c r="R40" s="38">
        <f t="shared" si="14"/>
        <v>3.6107999999999998</v>
      </c>
      <c r="S40" s="38">
        <f t="shared" si="15"/>
        <v>0.58320000000000005</v>
      </c>
      <c r="T40" s="38">
        <f t="shared" si="10"/>
        <v>12</v>
      </c>
    </row>
    <row r="41" spans="1:20">
      <c r="A41" s="8" t="s">
        <v>83</v>
      </c>
      <c r="B41" s="203">
        <v>12</v>
      </c>
      <c r="C41" s="203">
        <v>12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5.0064000000000002</v>
      </c>
      <c r="J41" s="22">
        <f t="shared" si="6"/>
        <v>2.7995999999999999</v>
      </c>
      <c r="K41" s="22">
        <f t="shared" si="7"/>
        <v>3.6107999999999998</v>
      </c>
      <c r="L41" s="22">
        <f t="shared" si="8"/>
        <v>0.58320000000000005</v>
      </c>
      <c r="M41" s="156">
        <f t="shared" si="9"/>
        <v>12</v>
      </c>
      <c r="N41" s="23"/>
      <c r="P41" s="38">
        <f t="shared" si="12"/>
        <v>5.0064000000000002</v>
      </c>
      <c r="Q41" s="38">
        <f t="shared" si="13"/>
        <v>2.7995999999999999</v>
      </c>
      <c r="R41" s="38">
        <f t="shared" si="14"/>
        <v>3.6107999999999998</v>
      </c>
      <c r="S41" s="38">
        <f t="shared" si="15"/>
        <v>0.58320000000000005</v>
      </c>
      <c r="T41" s="38">
        <f t="shared" si="10"/>
        <v>12</v>
      </c>
    </row>
    <row r="42" spans="1:20">
      <c r="A42" s="8" t="s">
        <v>84</v>
      </c>
      <c r="B42" s="203">
        <v>12</v>
      </c>
      <c r="C42" s="203">
        <v>12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5.0064000000000002</v>
      </c>
      <c r="J42" s="22">
        <f t="shared" si="6"/>
        <v>2.7995999999999999</v>
      </c>
      <c r="K42" s="22">
        <f t="shared" si="7"/>
        <v>3.6107999999999998</v>
      </c>
      <c r="L42" s="22">
        <f t="shared" si="8"/>
        <v>0.58320000000000005</v>
      </c>
      <c r="M42" s="156">
        <f t="shared" si="9"/>
        <v>12</v>
      </c>
      <c r="N42" s="23"/>
      <c r="P42" s="38">
        <f t="shared" si="12"/>
        <v>5.0064000000000002</v>
      </c>
      <c r="Q42" s="38">
        <f t="shared" si="13"/>
        <v>2.7995999999999999</v>
      </c>
      <c r="R42" s="38">
        <f t="shared" si="14"/>
        <v>3.6107999999999998</v>
      </c>
      <c r="S42" s="38">
        <f t="shared" si="15"/>
        <v>0.58320000000000005</v>
      </c>
      <c r="T42" s="38">
        <f t="shared" si="10"/>
        <v>12</v>
      </c>
    </row>
    <row r="43" spans="1:20">
      <c r="A43" s="8" t="s">
        <v>85</v>
      </c>
      <c r="B43" s="203">
        <v>12</v>
      </c>
      <c r="C43" s="203">
        <v>12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5.0064000000000002</v>
      </c>
      <c r="J43" s="22">
        <f t="shared" si="6"/>
        <v>2.7995999999999999</v>
      </c>
      <c r="K43" s="22">
        <f t="shared" si="7"/>
        <v>3.6107999999999998</v>
      </c>
      <c r="L43" s="22">
        <f t="shared" si="8"/>
        <v>0.58320000000000005</v>
      </c>
      <c r="M43" s="156">
        <f t="shared" si="9"/>
        <v>12</v>
      </c>
      <c r="N43" s="23"/>
      <c r="P43" s="38">
        <f t="shared" si="12"/>
        <v>5.0064000000000002</v>
      </c>
      <c r="Q43" s="38">
        <f t="shared" si="13"/>
        <v>2.7995999999999999</v>
      </c>
      <c r="R43" s="38">
        <f t="shared" si="14"/>
        <v>3.6107999999999998</v>
      </c>
      <c r="S43" s="38">
        <f t="shared" si="15"/>
        <v>0.58320000000000005</v>
      </c>
      <c r="T43" s="38">
        <f t="shared" si="10"/>
        <v>12</v>
      </c>
    </row>
    <row r="44" spans="1:20">
      <c r="A44" s="8" t="s">
        <v>86</v>
      </c>
      <c r="B44" s="203">
        <v>12</v>
      </c>
      <c r="C44" s="203">
        <v>12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5.0064000000000002</v>
      </c>
      <c r="J44" s="22">
        <f t="shared" si="6"/>
        <v>2.7995999999999999</v>
      </c>
      <c r="K44" s="22">
        <f t="shared" si="7"/>
        <v>3.6107999999999998</v>
      </c>
      <c r="L44" s="22">
        <f t="shared" si="8"/>
        <v>0.58320000000000005</v>
      </c>
      <c r="M44" s="156">
        <f t="shared" si="9"/>
        <v>12</v>
      </c>
      <c r="N44" s="23"/>
      <c r="P44" s="38">
        <f t="shared" si="12"/>
        <v>5.0064000000000002</v>
      </c>
      <c r="Q44" s="38">
        <f t="shared" si="13"/>
        <v>2.7995999999999999</v>
      </c>
      <c r="R44" s="38">
        <f t="shared" si="14"/>
        <v>3.6107999999999998</v>
      </c>
      <c r="S44" s="38">
        <f t="shared" si="15"/>
        <v>0.58320000000000005</v>
      </c>
      <c r="T44" s="38">
        <f t="shared" si="10"/>
        <v>12</v>
      </c>
    </row>
    <row r="45" spans="1:20">
      <c r="A45" s="8" t="s">
        <v>87</v>
      </c>
      <c r="B45" s="203">
        <v>12</v>
      </c>
      <c r="C45" s="203">
        <v>12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5.0064000000000002</v>
      </c>
      <c r="J45" s="22">
        <f t="shared" si="6"/>
        <v>2.7995999999999999</v>
      </c>
      <c r="K45" s="22">
        <f t="shared" si="7"/>
        <v>3.6107999999999998</v>
      </c>
      <c r="L45" s="22">
        <f t="shared" si="8"/>
        <v>0.58320000000000005</v>
      </c>
      <c r="M45" s="156">
        <f t="shared" si="9"/>
        <v>12</v>
      </c>
      <c r="N45" s="23"/>
      <c r="P45" s="38">
        <f t="shared" si="12"/>
        <v>5.0064000000000002</v>
      </c>
      <c r="Q45" s="38">
        <f t="shared" si="13"/>
        <v>2.7995999999999999</v>
      </c>
      <c r="R45" s="38">
        <f t="shared" si="14"/>
        <v>3.6107999999999998</v>
      </c>
      <c r="S45" s="38">
        <f t="shared" si="15"/>
        <v>0.58320000000000005</v>
      </c>
      <c r="T45" s="38">
        <f t="shared" si="10"/>
        <v>12</v>
      </c>
    </row>
    <row r="46" spans="1:20">
      <c r="A46" s="8" t="s">
        <v>88</v>
      </c>
      <c r="B46" s="203">
        <v>12</v>
      </c>
      <c r="C46" s="203">
        <v>12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5.0064000000000002</v>
      </c>
      <c r="J46" s="22">
        <f t="shared" si="6"/>
        <v>2.7995999999999999</v>
      </c>
      <c r="K46" s="22">
        <f t="shared" si="7"/>
        <v>3.6107999999999998</v>
      </c>
      <c r="L46" s="22">
        <f t="shared" si="8"/>
        <v>0.58320000000000005</v>
      </c>
      <c r="M46" s="156">
        <f t="shared" si="9"/>
        <v>12</v>
      </c>
      <c r="N46" s="23"/>
      <c r="P46" s="38">
        <f t="shared" si="12"/>
        <v>5.0064000000000002</v>
      </c>
      <c r="Q46" s="38">
        <f t="shared" si="13"/>
        <v>2.7995999999999999</v>
      </c>
      <c r="R46" s="38">
        <f t="shared" si="14"/>
        <v>3.6107999999999998</v>
      </c>
      <c r="S46" s="38">
        <f t="shared" si="15"/>
        <v>0.58320000000000005</v>
      </c>
      <c r="T46" s="38">
        <f t="shared" si="10"/>
        <v>12</v>
      </c>
    </row>
    <row r="47" spans="1:20">
      <c r="A47" s="8" t="s">
        <v>89</v>
      </c>
      <c r="B47" s="203">
        <v>12</v>
      </c>
      <c r="C47" s="203">
        <v>12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5.0064000000000002</v>
      </c>
      <c r="J47" s="22">
        <f t="shared" si="6"/>
        <v>2.7995999999999999</v>
      </c>
      <c r="K47" s="22">
        <f t="shared" si="7"/>
        <v>3.6107999999999998</v>
      </c>
      <c r="L47" s="22">
        <f t="shared" si="8"/>
        <v>0.58320000000000005</v>
      </c>
      <c r="M47" s="156">
        <f t="shared" si="9"/>
        <v>12</v>
      </c>
      <c r="N47" s="23"/>
      <c r="P47" s="38">
        <f t="shared" si="12"/>
        <v>5.0064000000000002</v>
      </c>
      <c r="Q47" s="38">
        <f t="shared" si="13"/>
        <v>2.7995999999999999</v>
      </c>
      <c r="R47" s="38">
        <f t="shared" si="14"/>
        <v>3.6107999999999998</v>
      </c>
      <c r="S47" s="38">
        <f t="shared" si="15"/>
        <v>0.58320000000000005</v>
      </c>
      <c r="T47" s="38">
        <f t="shared" si="10"/>
        <v>12</v>
      </c>
    </row>
    <row r="48" spans="1:20">
      <c r="A48" s="8" t="s">
        <v>90</v>
      </c>
      <c r="B48" s="203">
        <v>12</v>
      </c>
      <c r="C48" s="203">
        <v>12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5.0064000000000002</v>
      </c>
      <c r="J48" s="22">
        <f t="shared" si="6"/>
        <v>2.7995999999999999</v>
      </c>
      <c r="K48" s="22">
        <f t="shared" si="7"/>
        <v>3.6107999999999998</v>
      </c>
      <c r="L48" s="22">
        <f t="shared" si="8"/>
        <v>0.58320000000000005</v>
      </c>
      <c r="M48" s="156">
        <f t="shared" si="9"/>
        <v>12</v>
      </c>
      <c r="N48" s="23"/>
      <c r="P48" s="38">
        <f t="shared" si="12"/>
        <v>5.0064000000000002</v>
      </c>
      <c r="Q48" s="38">
        <f t="shared" si="13"/>
        <v>2.7995999999999999</v>
      </c>
      <c r="R48" s="38">
        <f t="shared" si="14"/>
        <v>3.6107999999999998</v>
      </c>
      <c r="S48" s="38">
        <f t="shared" si="15"/>
        <v>0.58320000000000005</v>
      </c>
      <c r="T48" s="38">
        <f t="shared" si="10"/>
        <v>12</v>
      </c>
    </row>
    <row r="49" spans="1:20">
      <c r="A49" s="8" t="s">
        <v>91</v>
      </c>
      <c r="B49" s="203">
        <v>12</v>
      </c>
      <c r="C49" s="203">
        <v>12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5.0064000000000002</v>
      </c>
      <c r="J49" s="22">
        <f t="shared" si="6"/>
        <v>2.7995999999999999</v>
      </c>
      <c r="K49" s="22">
        <f t="shared" si="7"/>
        <v>3.6107999999999998</v>
      </c>
      <c r="L49" s="22">
        <f t="shared" si="8"/>
        <v>0.58320000000000005</v>
      </c>
      <c r="M49" s="156">
        <f t="shared" si="9"/>
        <v>12</v>
      </c>
      <c r="N49" s="23"/>
      <c r="P49" s="38">
        <f t="shared" si="12"/>
        <v>5.0064000000000002</v>
      </c>
      <c r="Q49" s="38">
        <f t="shared" si="13"/>
        <v>2.7995999999999999</v>
      </c>
      <c r="R49" s="38">
        <f t="shared" si="14"/>
        <v>3.6107999999999998</v>
      </c>
      <c r="S49" s="38">
        <f t="shared" si="15"/>
        <v>0.58320000000000005</v>
      </c>
      <c r="T49" s="38">
        <f t="shared" si="10"/>
        <v>12</v>
      </c>
    </row>
    <row r="50" spans="1:20">
      <c r="A50" s="8" t="s">
        <v>92</v>
      </c>
      <c r="B50" s="203">
        <v>12</v>
      </c>
      <c r="C50" s="203">
        <v>12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5.0064000000000002</v>
      </c>
      <c r="J50" s="22">
        <f t="shared" si="6"/>
        <v>2.7995999999999999</v>
      </c>
      <c r="K50" s="22">
        <f t="shared" si="7"/>
        <v>3.6107999999999998</v>
      </c>
      <c r="L50" s="22">
        <f t="shared" si="8"/>
        <v>0.58320000000000005</v>
      </c>
      <c r="M50" s="156">
        <f t="shared" si="9"/>
        <v>12</v>
      </c>
      <c r="N50" s="23"/>
      <c r="P50" s="38">
        <f t="shared" si="12"/>
        <v>5.0064000000000002</v>
      </c>
      <c r="Q50" s="38">
        <f t="shared" si="13"/>
        <v>2.7995999999999999</v>
      </c>
      <c r="R50" s="38">
        <f t="shared" si="14"/>
        <v>3.6107999999999998</v>
      </c>
      <c r="S50" s="38">
        <f t="shared" si="15"/>
        <v>0.58320000000000005</v>
      </c>
      <c r="T50" s="38">
        <f t="shared" si="10"/>
        <v>12</v>
      </c>
    </row>
    <row r="51" spans="1:20">
      <c r="A51" s="8" t="s">
        <v>93</v>
      </c>
      <c r="B51" s="203">
        <v>12</v>
      </c>
      <c r="C51" s="203">
        <v>12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5.0064000000000002</v>
      </c>
      <c r="J51" s="22">
        <f t="shared" si="6"/>
        <v>2.7995999999999999</v>
      </c>
      <c r="K51" s="22">
        <f t="shared" si="7"/>
        <v>3.6107999999999998</v>
      </c>
      <c r="L51" s="22">
        <f t="shared" si="8"/>
        <v>0.58320000000000005</v>
      </c>
      <c r="M51" s="156">
        <f t="shared" si="9"/>
        <v>12</v>
      </c>
      <c r="N51" s="23"/>
      <c r="P51" s="38">
        <f t="shared" si="12"/>
        <v>5.0064000000000002</v>
      </c>
      <c r="Q51" s="38">
        <f t="shared" si="13"/>
        <v>2.7995999999999999</v>
      </c>
      <c r="R51" s="38">
        <f t="shared" si="14"/>
        <v>3.6107999999999998</v>
      </c>
      <c r="S51" s="38">
        <f t="shared" si="15"/>
        <v>0.58320000000000005</v>
      </c>
      <c r="T51" s="38">
        <f t="shared" si="10"/>
        <v>12</v>
      </c>
    </row>
    <row r="52" spans="1:20">
      <c r="A52" s="8" t="s">
        <v>94</v>
      </c>
      <c r="B52" s="203">
        <v>12</v>
      </c>
      <c r="C52" s="203">
        <v>12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5.0064000000000002</v>
      </c>
      <c r="J52" s="22">
        <f t="shared" si="6"/>
        <v>2.7995999999999999</v>
      </c>
      <c r="K52" s="22">
        <f t="shared" si="7"/>
        <v>3.6107999999999998</v>
      </c>
      <c r="L52" s="22">
        <f t="shared" si="8"/>
        <v>0.58320000000000005</v>
      </c>
      <c r="M52" s="156">
        <f t="shared" si="9"/>
        <v>12</v>
      </c>
      <c r="N52" s="23"/>
      <c r="P52" s="38">
        <f t="shared" si="12"/>
        <v>5.0064000000000002</v>
      </c>
      <c r="Q52" s="38">
        <f t="shared" si="13"/>
        <v>2.7995999999999999</v>
      </c>
      <c r="R52" s="38">
        <f t="shared" si="14"/>
        <v>3.6107999999999998</v>
      </c>
      <c r="S52" s="38">
        <f t="shared" si="15"/>
        <v>0.58320000000000005</v>
      </c>
      <c r="T52" s="38">
        <f t="shared" si="10"/>
        <v>12</v>
      </c>
    </row>
    <row r="53" spans="1:20">
      <c r="A53" s="8" t="s">
        <v>95</v>
      </c>
      <c r="B53" s="203">
        <v>12</v>
      </c>
      <c r="C53" s="203">
        <v>12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5.0064000000000002</v>
      </c>
      <c r="J53" s="22">
        <f t="shared" si="6"/>
        <v>2.7995999999999999</v>
      </c>
      <c r="K53" s="22">
        <f t="shared" si="7"/>
        <v>3.6107999999999998</v>
      </c>
      <c r="L53" s="22">
        <f t="shared" si="8"/>
        <v>0.58320000000000005</v>
      </c>
      <c r="M53" s="156">
        <f t="shared" si="9"/>
        <v>12</v>
      </c>
      <c r="N53" s="23"/>
      <c r="P53" s="38">
        <f t="shared" si="12"/>
        <v>5.0064000000000002</v>
      </c>
      <c r="Q53" s="38">
        <f t="shared" si="13"/>
        <v>2.7995999999999999</v>
      </c>
      <c r="R53" s="38">
        <f t="shared" si="14"/>
        <v>3.6107999999999998</v>
      </c>
      <c r="S53" s="38">
        <f t="shared" si="15"/>
        <v>0.58320000000000005</v>
      </c>
      <c r="T53" s="38">
        <f t="shared" si="10"/>
        <v>12</v>
      </c>
    </row>
    <row r="54" spans="1:20">
      <c r="A54" s="8" t="s">
        <v>96</v>
      </c>
      <c r="B54" s="203">
        <v>12</v>
      </c>
      <c r="C54" s="203">
        <v>12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5.0064000000000002</v>
      </c>
      <c r="J54" s="22">
        <f t="shared" si="6"/>
        <v>2.7995999999999999</v>
      </c>
      <c r="K54" s="22">
        <f t="shared" si="7"/>
        <v>3.6107999999999998</v>
      </c>
      <c r="L54" s="22">
        <f t="shared" si="8"/>
        <v>0.58320000000000005</v>
      </c>
      <c r="M54" s="156">
        <f t="shared" si="9"/>
        <v>12</v>
      </c>
      <c r="N54" s="23"/>
      <c r="P54" s="38">
        <f t="shared" si="12"/>
        <v>5.0064000000000002</v>
      </c>
      <c r="Q54" s="38">
        <f t="shared" si="13"/>
        <v>2.7995999999999999</v>
      </c>
      <c r="R54" s="38">
        <f t="shared" si="14"/>
        <v>3.6107999999999998</v>
      </c>
      <c r="S54" s="38">
        <f t="shared" si="15"/>
        <v>0.58320000000000005</v>
      </c>
      <c r="T54" s="38">
        <f t="shared" si="10"/>
        <v>12</v>
      </c>
    </row>
    <row r="55" spans="1:20">
      <c r="A55" s="8" t="s">
        <v>97</v>
      </c>
      <c r="B55" s="203">
        <v>12</v>
      </c>
      <c r="C55" s="203">
        <v>12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5.0064000000000002</v>
      </c>
      <c r="J55" s="22">
        <f t="shared" si="6"/>
        <v>2.7995999999999999</v>
      </c>
      <c r="K55" s="22">
        <f t="shared" si="7"/>
        <v>3.6107999999999998</v>
      </c>
      <c r="L55" s="22">
        <f t="shared" si="8"/>
        <v>0.58320000000000005</v>
      </c>
      <c r="M55" s="156">
        <f t="shared" si="9"/>
        <v>12</v>
      </c>
      <c r="N55" s="23"/>
      <c r="P55" s="38">
        <f t="shared" si="12"/>
        <v>5.0064000000000002</v>
      </c>
      <c r="Q55" s="38">
        <f t="shared" si="13"/>
        <v>2.7995999999999999</v>
      </c>
      <c r="R55" s="38">
        <f t="shared" si="14"/>
        <v>3.6107999999999998</v>
      </c>
      <c r="S55" s="38">
        <f t="shared" si="15"/>
        <v>0.58320000000000005</v>
      </c>
      <c r="T55" s="38">
        <f t="shared" si="10"/>
        <v>12</v>
      </c>
    </row>
    <row r="56" spans="1:20">
      <c r="A56" s="8" t="s">
        <v>98</v>
      </c>
      <c r="B56" s="203">
        <v>12</v>
      </c>
      <c r="C56" s="203">
        <v>12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5.0064000000000002</v>
      </c>
      <c r="J56" s="22">
        <f t="shared" si="6"/>
        <v>2.7995999999999999</v>
      </c>
      <c r="K56" s="22">
        <f t="shared" si="7"/>
        <v>3.6107999999999998</v>
      </c>
      <c r="L56" s="22">
        <f t="shared" si="8"/>
        <v>0.58320000000000005</v>
      </c>
      <c r="M56" s="156">
        <f t="shared" si="9"/>
        <v>12</v>
      </c>
      <c r="N56" s="23"/>
      <c r="P56" s="38">
        <f t="shared" si="12"/>
        <v>5.0064000000000002</v>
      </c>
      <c r="Q56" s="38">
        <f t="shared" si="13"/>
        <v>2.7995999999999999</v>
      </c>
      <c r="R56" s="38">
        <f t="shared" si="14"/>
        <v>3.6107999999999998</v>
      </c>
      <c r="S56" s="38">
        <f t="shared" si="15"/>
        <v>0.58320000000000005</v>
      </c>
      <c r="T56" s="38">
        <f t="shared" si="10"/>
        <v>12</v>
      </c>
    </row>
    <row r="57" spans="1:20">
      <c r="A57" s="8" t="s">
        <v>99</v>
      </c>
      <c r="B57" s="203">
        <v>12</v>
      </c>
      <c r="C57" s="203">
        <v>12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5.0064000000000002</v>
      </c>
      <c r="J57" s="22">
        <f t="shared" si="6"/>
        <v>2.7995999999999999</v>
      </c>
      <c r="K57" s="22">
        <f t="shared" si="7"/>
        <v>3.6107999999999998</v>
      </c>
      <c r="L57" s="22">
        <f t="shared" si="8"/>
        <v>0.58320000000000005</v>
      </c>
      <c r="M57" s="156">
        <f t="shared" si="9"/>
        <v>12</v>
      </c>
      <c r="N57" s="23"/>
      <c r="P57" s="38">
        <f t="shared" si="12"/>
        <v>5.0064000000000002</v>
      </c>
      <c r="Q57" s="38">
        <f t="shared" si="13"/>
        <v>2.7995999999999999</v>
      </c>
      <c r="R57" s="38">
        <f t="shared" si="14"/>
        <v>3.6107999999999998</v>
      </c>
      <c r="S57" s="38">
        <f t="shared" si="15"/>
        <v>0.58320000000000005</v>
      </c>
      <c r="T57" s="38">
        <f t="shared" si="10"/>
        <v>12</v>
      </c>
    </row>
    <row r="58" spans="1:20">
      <c r="A58" s="8" t="s">
        <v>100</v>
      </c>
      <c r="B58" s="203">
        <v>12</v>
      </c>
      <c r="C58" s="203">
        <v>12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5.0064000000000002</v>
      </c>
      <c r="J58" s="22">
        <f t="shared" si="6"/>
        <v>2.7995999999999999</v>
      </c>
      <c r="K58" s="22">
        <f t="shared" si="7"/>
        <v>3.6107999999999998</v>
      </c>
      <c r="L58" s="22">
        <f t="shared" si="8"/>
        <v>0.58320000000000005</v>
      </c>
      <c r="M58" s="156">
        <f t="shared" si="9"/>
        <v>12</v>
      </c>
      <c r="N58" s="23"/>
      <c r="P58" s="38">
        <f t="shared" si="12"/>
        <v>5.0064000000000002</v>
      </c>
      <c r="Q58" s="38">
        <f t="shared" si="13"/>
        <v>2.7995999999999999</v>
      </c>
      <c r="R58" s="38">
        <f t="shared" si="14"/>
        <v>3.6107999999999998</v>
      </c>
      <c r="S58" s="38">
        <f t="shared" si="15"/>
        <v>0.58320000000000005</v>
      </c>
      <c r="T58" s="38">
        <f t="shared" si="10"/>
        <v>12</v>
      </c>
    </row>
    <row r="59" spans="1:20">
      <c r="A59" s="8" t="s">
        <v>101</v>
      </c>
      <c r="B59" s="203">
        <v>12</v>
      </c>
      <c r="C59" s="203">
        <v>12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5.0064000000000002</v>
      </c>
      <c r="J59" s="22">
        <f t="shared" si="6"/>
        <v>2.7995999999999999</v>
      </c>
      <c r="K59" s="22">
        <f t="shared" si="7"/>
        <v>3.6107999999999998</v>
      </c>
      <c r="L59" s="22">
        <f t="shared" si="8"/>
        <v>0.58320000000000005</v>
      </c>
      <c r="M59" s="156">
        <f t="shared" si="9"/>
        <v>12</v>
      </c>
      <c r="N59" s="23"/>
      <c r="P59" s="38">
        <f t="shared" si="12"/>
        <v>5.0064000000000002</v>
      </c>
      <c r="Q59" s="38">
        <f t="shared" si="13"/>
        <v>2.7995999999999999</v>
      </c>
      <c r="R59" s="38">
        <f t="shared" si="14"/>
        <v>3.6107999999999998</v>
      </c>
      <c r="S59" s="38">
        <f t="shared" si="15"/>
        <v>0.58320000000000005</v>
      </c>
      <c r="T59" s="38">
        <f t="shared" si="10"/>
        <v>12</v>
      </c>
    </row>
    <row r="60" spans="1:20">
      <c r="A60" s="8" t="s">
        <v>102</v>
      </c>
      <c r="B60" s="203">
        <v>12</v>
      </c>
      <c r="C60" s="203">
        <v>12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5.0064000000000002</v>
      </c>
      <c r="J60" s="22">
        <f t="shared" si="6"/>
        <v>2.7995999999999999</v>
      </c>
      <c r="K60" s="22">
        <f t="shared" si="7"/>
        <v>3.6107999999999998</v>
      </c>
      <c r="L60" s="22">
        <f t="shared" si="8"/>
        <v>0.58320000000000005</v>
      </c>
      <c r="M60" s="156">
        <f t="shared" si="9"/>
        <v>12</v>
      </c>
      <c r="N60" s="23"/>
      <c r="P60" s="38">
        <f t="shared" si="12"/>
        <v>5.0064000000000002</v>
      </c>
      <c r="Q60" s="38">
        <f t="shared" si="13"/>
        <v>2.7995999999999999</v>
      </c>
      <c r="R60" s="38">
        <f t="shared" si="14"/>
        <v>3.6107999999999998</v>
      </c>
      <c r="S60" s="38">
        <f t="shared" si="15"/>
        <v>0.58320000000000005</v>
      </c>
      <c r="T60" s="38">
        <f t="shared" si="10"/>
        <v>12</v>
      </c>
    </row>
    <row r="61" spans="1:20">
      <c r="A61" s="8" t="s">
        <v>103</v>
      </c>
      <c r="B61" s="203">
        <v>12</v>
      </c>
      <c r="C61" s="203">
        <v>12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5.0064000000000002</v>
      </c>
      <c r="J61" s="22">
        <f t="shared" si="6"/>
        <v>2.7995999999999999</v>
      </c>
      <c r="K61" s="22">
        <f t="shared" si="7"/>
        <v>3.6107999999999998</v>
      </c>
      <c r="L61" s="22">
        <f t="shared" si="8"/>
        <v>0.58320000000000005</v>
      </c>
      <c r="M61" s="156">
        <f t="shared" si="9"/>
        <v>12</v>
      </c>
      <c r="N61" s="23"/>
      <c r="P61" s="38">
        <f t="shared" si="12"/>
        <v>5.0064000000000002</v>
      </c>
      <c r="Q61" s="38">
        <f t="shared" si="13"/>
        <v>2.7995999999999999</v>
      </c>
      <c r="R61" s="38">
        <f t="shared" si="14"/>
        <v>3.6107999999999998</v>
      </c>
      <c r="S61" s="38">
        <f t="shared" si="15"/>
        <v>0.58320000000000005</v>
      </c>
      <c r="T61" s="38">
        <f t="shared" si="10"/>
        <v>12</v>
      </c>
    </row>
    <row r="62" spans="1:20">
      <c r="A62" s="8" t="s">
        <v>104</v>
      </c>
      <c r="B62" s="203">
        <v>12</v>
      </c>
      <c r="C62" s="203">
        <v>12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5.0064000000000002</v>
      </c>
      <c r="J62" s="22">
        <f t="shared" si="6"/>
        <v>2.7995999999999999</v>
      </c>
      <c r="K62" s="22">
        <f t="shared" si="7"/>
        <v>3.6107999999999998</v>
      </c>
      <c r="L62" s="22">
        <f t="shared" si="8"/>
        <v>0.58320000000000005</v>
      </c>
      <c r="M62" s="156">
        <f t="shared" si="9"/>
        <v>12</v>
      </c>
      <c r="N62" s="23"/>
      <c r="P62" s="38">
        <f t="shared" si="12"/>
        <v>5.0064000000000002</v>
      </c>
      <c r="Q62" s="38">
        <f t="shared" si="13"/>
        <v>2.7995999999999999</v>
      </c>
      <c r="R62" s="38">
        <f t="shared" si="14"/>
        <v>3.6107999999999998</v>
      </c>
      <c r="S62" s="38">
        <f t="shared" si="15"/>
        <v>0.58320000000000005</v>
      </c>
      <c r="T62" s="38">
        <f t="shared" si="10"/>
        <v>12</v>
      </c>
    </row>
    <row r="63" spans="1:20">
      <c r="A63" s="8" t="s">
        <v>105</v>
      </c>
      <c r="B63" s="203">
        <v>12</v>
      </c>
      <c r="C63" s="203">
        <v>12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5.0064000000000002</v>
      </c>
      <c r="J63" s="22">
        <f t="shared" si="6"/>
        <v>2.7995999999999999</v>
      </c>
      <c r="K63" s="22">
        <f t="shared" si="7"/>
        <v>3.6107999999999998</v>
      </c>
      <c r="L63" s="22">
        <f t="shared" si="8"/>
        <v>0.58320000000000005</v>
      </c>
      <c r="M63" s="156">
        <f t="shared" si="9"/>
        <v>12</v>
      </c>
      <c r="N63" s="23"/>
      <c r="P63" s="38">
        <f t="shared" si="12"/>
        <v>5.0064000000000002</v>
      </c>
      <c r="Q63" s="38">
        <f t="shared" si="13"/>
        <v>2.7995999999999999</v>
      </c>
      <c r="R63" s="38">
        <f t="shared" si="14"/>
        <v>3.6107999999999998</v>
      </c>
      <c r="S63" s="38">
        <f t="shared" si="15"/>
        <v>0.58320000000000005</v>
      </c>
      <c r="T63" s="38">
        <f t="shared" si="10"/>
        <v>12</v>
      </c>
    </row>
    <row r="64" spans="1:20">
      <c r="A64" s="8" t="s">
        <v>106</v>
      </c>
      <c r="B64" s="203">
        <v>12</v>
      </c>
      <c r="C64" s="203">
        <v>12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5.0064000000000002</v>
      </c>
      <c r="J64" s="22">
        <f t="shared" si="6"/>
        <v>2.7995999999999999</v>
      </c>
      <c r="K64" s="22">
        <f t="shared" si="7"/>
        <v>3.6107999999999998</v>
      </c>
      <c r="L64" s="22">
        <f t="shared" si="8"/>
        <v>0.58320000000000005</v>
      </c>
      <c r="M64" s="156">
        <f t="shared" si="9"/>
        <v>12</v>
      </c>
      <c r="N64" s="23"/>
      <c r="P64" s="38">
        <f t="shared" si="12"/>
        <v>5.0064000000000002</v>
      </c>
      <c r="Q64" s="38">
        <f t="shared" si="13"/>
        <v>2.7995999999999999</v>
      </c>
      <c r="R64" s="38">
        <f t="shared" si="14"/>
        <v>3.6107999999999998</v>
      </c>
      <c r="S64" s="38">
        <f t="shared" si="15"/>
        <v>0.58320000000000005</v>
      </c>
      <c r="T64" s="38">
        <f t="shared" si="10"/>
        <v>12</v>
      </c>
    </row>
    <row r="65" spans="1:20">
      <c r="A65" s="8" t="s">
        <v>107</v>
      </c>
      <c r="B65" s="203">
        <v>12</v>
      </c>
      <c r="C65" s="203">
        <v>12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5.0064000000000002</v>
      </c>
      <c r="J65" s="22">
        <f t="shared" si="6"/>
        <v>2.7995999999999999</v>
      </c>
      <c r="K65" s="22">
        <f t="shared" si="7"/>
        <v>3.6107999999999998</v>
      </c>
      <c r="L65" s="22">
        <f t="shared" si="8"/>
        <v>0.58320000000000005</v>
      </c>
      <c r="M65" s="156">
        <f t="shared" si="9"/>
        <v>12</v>
      </c>
      <c r="N65" s="23"/>
      <c r="P65" s="38">
        <f t="shared" si="12"/>
        <v>5.0064000000000002</v>
      </c>
      <c r="Q65" s="38">
        <f t="shared" si="13"/>
        <v>2.7995999999999999</v>
      </c>
      <c r="R65" s="38">
        <f t="shared" si="14"/>
        <v>3.6107999999999998</v>
      </c>
      <c r="S65" s="38">
        <f t="shared" si="15"/>
        <v>0.58320000000000005</v>
      </c>
      <c r="T65" s="38">
        <f t="shared" si="10"/>
        <v>12</v>
      </c>
    </row>
    <row r="66" spans="1:20">
      <c r="A66" s="8" t="s">
        <v>108</v>
      </c>
      <c r="B66" s="203">
        <v>12</v>
      </c>
      <c r="C66" s="203">
        <v>12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5.0064000000000002</v>
      </c>
      <c r="J66" s="22">
        <f t="shared" si="6"/>
        <v>2.7995999999999999</v>
      </c>
      <c r="K66" s="22">
        <f t="shared" si="7"/>
        <v>3.6107999999999998</v>
      </c>
      <c r="L66" s="22">
        <f t="shared" si="8"/>
        <v>0.58320000000000005</v>
      </c>
      <c r="M66" s="156">
        <f t="shared" si="9"/>
        <v>12</v>
      </c>
      <c r="N66" s="23"/>
      <c r="P66" s="38">
        <f t="shared" si="12"/>
        <v>5.0064000000000002</v>
      </c>
      <c r="Q66" s="38">
        <f t="shared" si="13"/>
        <v>2.7995999999999999</v>
      </c>
      <c r="R66" s="38">
        <f t="shared" si="14"/>
        <v>3.6107999999999998</v>
      </c>
      <c r="S66" s="38">
        <f t="shared" si="15"/>
        <v>0.58320000000000005</v>
      </c>
      <c r="T66" s="38">
        <f t="shared" si="10"/>
        <v>12</v>
      </c>
    </row>
    <row r="67" spans="1:20">
      <c r="A67" s="8" t="s">
        <v>109</v>
      </c>
      <c r="B67" s="203">
        <v>12</v>
      </c>
      <c r="C67" s="203">
        <v>12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5.0064000000000002</v>
      </c>
      <c r="J67" s="22">
        <f t="shared" si="6"/>
        <v>2.7995999999999999</v>
      </c>
      <c r="K67" s="22">
        <f t="shared" si="7"/>
        <v>3.6107999999999998</v>
      </c>
      <c r="L67" s="22">
        <f t="shared" si="8"/>
        <v>0.58320000000000005</v>
      </c>
      <c r="M67" s="156">
        <f t="shared" si="9"/>
        <v>12</v>
      </c>
      <c r="N67" s="23"/>
      <c r="P67" s="38">
        <f t="shared" ref="P67:P98" si="17">I67</f>
        <v>5.0064000000000002</v>
      </c>
      <c r="Q67" s="38">
        <f t="shared" ref="Q67:Q98" si="18">J67</f>
        <v>2.7995999999999999</v>
      </c>
      <c r="R67" s="38">
        <f t="shared" ref="R67:R98" si="19">K67</f>
        <v>3.6107999999999998</v>
      </c>
      <c r="S67" s="38">
        <f t="shared" ref="S67:S98" si="20">L67</f>
        <v>0.58320000000000005</v>
      </c>
      <c r="T67" s="38">
        <f t="shared" si="10"/>
        <v>12</v>
      </c>
    </row>
    <row r="68" spans="1:20">
      <c r="A68" s="8" t="s">
        <v>110</v>
      </c>
      <c r="B68" s="203">
        <v>12</v>
      </c>
      <c r="C68" s="203">
        <v>12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5.0064000000000002</v>
      </c>
      <c r="J68" s="22">
        <f t="shared" ref="J68:J98" si="22">C68*E68/100</f>
        <v>2.7995999999999999</v>
      </c>
      <c r="K68" s="22">
        <f t="shared" ref="K68:K98" si="23">C68*F68/100</f>
        <v>3.6107999999999998</v>
      </c>
      <c r="L68" s="22">
        <f t="shared" ref="L68:L98" si="24">C68*G68/100</f>
        <v>0.58320000000000005</v>
      </c>
      <c r="M68" s="156">
        <f t="shared" ref="M68:M98" si="25">SUM(I68:L68)</f>
        <v>12</v>
      </c>
      <c r="N68" s="23"/>
      <c r="P68" s="38">
        <f t="shared" si="17"/>
        <v>5.0064000000000002</v>
      </c>
      <c r="Q68" s="38">
        <f t="shared" si="18"/>
        <v>2.7995999999999999</v>
      </c>
      <c r="R68" s="38">
        <f t="shared" si="19"/>
        <v>3.6107999999999998</v>
      </c>
      <c r="S68" s="38">
        <f t="shared" si="20"/>
        <v>0.58320000000000005</v>
      </c>
      <c r="T68" s="38">
        <f t="shared" ref="T68:T99" si="26">SUM(P68:S68)</f>
        <v>12</v>
      </c>
    </row>
    <row r="69" spans="1:20">
      <c r="A69" s="8" t="s">
        <v>111</v>
      </c>
      <c r="B69" s="203">
        <v>12</v>
      </c>
      <c r="C69" s="203">
        <v>12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5.0064000000000002</v>
      </c>
      <c r="J69" s="22">
        <f t="shared" si="22"/>
        <v>2.7995999999999999</v>
      </c>
      <c r="K69" s="22">
        <f t="shared" si="23"/>
        <v>3.6107999999999998</v>
      </c>
      <c r="L69" s="22">
        <f t="shared" si="24"/>
        <v>0.58320000000000005</v>
      </c>
      <c r="M69" s="156">
        <f t="shared" si="25"/>
        <v>12</v>
      </c>
      <c r="N69" s="23"/>
      <c r="P69" s="38">
        <f t="shared" si="17"/>
        <v>5.0064000000000002</v>
      </c>
      <c r="Q69" s="38">
        <f t="shared" si="18"/>
        <v>2.7995999999999999</v>
      </c>
      <c r="R69" s="38">
        <f t="shared" si="19"/>
        <v>3.6107999999999998</v>
      </c>
      <c r="S69" s="38">
        <f t="shared" si="20"/>
        <v>0.58320000000000005</v>
      </c>
      <c r="T69" s="38">
        <f t="shared" si="26"/>
        <v>12</v>
      </c>
    </row>
    <row r="70" spans="1:20">
      <c r="A70" s="8" t="s">
        <v>112</v>
      </c>
      <c r="B70" s="203">
        <v>12</v>
      </c>
      <c r="C70" s="203">
        <v>12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5.0064000000000002</v>
      </c>
      <c r="J70" s="22">
        <f t="shared" si="22"/>
        <v>2.7995999999999999</v>
      </c>
      <c r="K70" s="22">
        <f t="shared" si="23"/>
        <v>3.6107999999999998</v>
      </c>
      <c r="L70" s="22">
        <f t="shared" si="24"/>
        <v>0.58320000000000005</v>
      </c>
      <c r="M70" s="156">
        <f t="shared" si="25"/>
        <v>12</v>
      </c>
      <c r="N70" s="23"/>
      <c r="P70" s="38">
        <f t="shared" si="17"/>
        <v>5.0064000000000002</v>
      </c>
      <c r="Q70" s="38">
        <f t="shared" si="18"/>
        <v>2.7995999999999999</v>
      </c>
      <c r="R70" s="38">
        <f t="shared" si="19"/>
        <v>3.6107999999999998</v>
      </c>
      <c r="S70" s="38">
        <f t="shared" si="20"/>
        <v>0.58320000000000005</v>
      </c>
      <c r="T70" s="38">
        <f t="shared" si="26"/>
        <v>12</v>
      </c>
    </row>
    <row r="71" spans="1:20">
      <c r="A71" s="8" t="s">
        <v>113</v>
      </c>
      <c r="B71" s="203">
        <v>12</v>
      </c>
      <c r="C71" s="203">
        <v>12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5.0064000000000002</v>
      </c>
      <c r="J71" s="22">
        <f t="shared" si="22"/>
        <v>2.7995999999999999</v>
      </c>
      <c r="K71" s="22">
        <f t="shared" si="23"/>
        <v>3.6107999999999998</v>
      </c>
      <c r="L71" s="22">
        <f t="shared" si="24"/>
        <v>0.58320000000000005</v>
      </c>
      <c r="M71" s="156">
        <f t="shared" si="25"/>
        <v>12</v>
      </c>
      <c r="N71" s="23"/>
      <c r="P71" s="38">
        <f t="shared" si="17"/>
        <v>5.0064000000000002</v>
      </c>
      <c r="Q71" s="38">
        <f t="shared" si="18"/>
        <v>2.7995999999999999</v>
      </c>
      <c r="R71" s="38">
        <f t="shared" si="19"/>
        <v>3.6107999999999998</v>
      </c>
      <c r="S71" s="38">
        <f t="shared" si="20"/>
        <v>0.58320000000000005</v>
      </c>
      <c r="T71" s="38">
        <f t="shared" si="26"/>
        <v>12</v>
      </c>
    </row>
    <row r="72" spans="1:20">
      <c r="A72" s="8" t="s">
        <v>114</v>
      </c>
      <c r="B72" s="203">
        <v>12</v>
      </c>
      <c r="C72" s="203">
        <v>12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5.0064000000000002</v>
      </c>
      <c r="J72" s="22">
        <f t="shared" si="22"/>
        <v>2.7995999999999999</v>
      </c>
      <c r="K72" s="22">
        <f t="shared" si="23"/>
        <v>3.6107999999999998</v>
      </c>
      <c r="L72" s="22">
        <f t="shared" si="24"/>
        <v>0.58320000000000005</v>
      </c>
      <c r="M72" s="156">
        <f t="shared" si="25"/>
        <v>12</v>
      </c>
      <c r="N72" s="23"/>
      <c r="P72" s="38">
        <f t="shared" si="17"/>
        <v>5.0064000000000002</v>
      </c>
      <c r="Q72" s="38">
        <f t="shared" si="18"/>
        <v>2.7995999999999999</v>
      </c>
      <c r="R72" s="38">
        <f t="shared" si="19"/>
        <v>3.6107999999999998</v>
      </c>
      <c r="S72" s="38">
        <f t="shared" si="20"/>
        <v>0.58320000000000005</v>
      </c>
      <c r="T72" s="38">
        <f t="shared" si="26"/>
        <v>12</v>
      </c>
    </row>
    <row r="73" spans="1:20">
      <c r="A73" s="8" t="s">
        <v>115</v>
      </c>
      <c r="B73" s="203">
        <v>12</v>
      </c>
      <c r="C73" s="203">
        <v>12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5.0064000000000002</v>
      </c>
      <c r="J73" s="22">
        <f t="shared" si="22"/>
        <v>2.7995999999999999</v>
      </c>
      <c r="K73" s="22">
        <f t="shared" si="23"/>
        <v>3.6107999999999998</v>
      </c>
      <c r="L73" s="22">
        <f t="shared" si="24"/>
        <v>0.58320000000000005</v>
      </c>
      <c r="M73" s="156">
        <f t="shared" si="25"/>
        <v>12</v>
      </c>
      <c r="N73" s="23"/>
      <c r="P73" s="38">
        <f t="shared" si="17"/>
        <v>5.0064000000000002</v>
      </c>
      <c r="Q73" s="38">
        <f t="shared" si="18"/>
        <v>2.7995999999999999</v>
      </c>
      <c r="R73" s="38">
        <f t="shared" si="19"/>
        <v>3.6107999999999998</v>
      </c>
      <c r="S73" s="38">
        <f t="shared" si="20"/>
        <v>0.58320000000000005</v>
      </c>
      <c r="T73" s="38">
        <f t="shared" si="26"/>
        <v>12</v>
      </c>
    </row>
    <row r="74" spans="1:20">
      <c r="A74" s="8" t="s">
        <v>116</v>
      </c>
      <c r="B74" s="203">
        <v>12</v>
      </c>
      <c r="C74" s="203">
        <v>12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5.0064000000000002</v>
      </c>
      <c r="J74" s="22">
        <f t="shared" si="22"/>
        <v>2.7995999999999999</v>
      </c>
      <c r="K74" s="22">
        <f t="shared" si="23"/>
        <v>3.6107999999999998</v>
      </c>
      <c r="L74" s="22">
        <f t="shared" si="24"/>
        <v>0.58320000000000005</v>
      </c>
      <c r="M74" s="156">
        <f t="shared" si="25"/>
        <v>12</v>
      </c>
      <c r="N74" s="23"/>
      <c r="P74" s="38">
        <f t="shared" si="17"/>
        <v>5.0064000000000002</v>
      </c>
      <c r="Q74" s="38">
        <f t="shared" si="18"/>
        <v>2.7995999999999999</v>
      </c>
      <c r="R74" s="38">
        <f t="shared" si="19"/>
        <v>3.6107999999999998</v>
      </c>
      <c r="S74" s="38">
        <f t="shared" si="20"/>
        <v>0.58320000000000005</v>
      </c>
      <c r="T74" s="38">
        <f t="shared" si="26"/>
        <v>12</v>
      </c>
    </row>
    <row r="75" spans="1:20">
      <c r="A75" s="8" t="s">
        <v>117</v>
      </c>
      <c r="B75" s="203">
        <v>12</v>
      </c>
      <c r="C75" s="203">
        <v>12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5.0064000000000002</v>
      </c>
      <c r="J75" s="22">
        <f t="shared" si="22"/>
        <v>2.7995999999999999</v>
      </c>
      <c r="K75" s="22">
        <f t="shared" si="23"/>
        <v>3.6107999999999998</v>
      </c>
      <c r="L75" s="22">
        <f t="shared" si="24"/>
        <v>0.58320000000000005</v>
      </c>
      <c r="M75" s="156">
        <f t="shared" si="25"/>
        <v>12</v>
      </c>
      <c r="N75" s="23"/>
      <c r="P75" s="38">
        <f t="shared" si="17"/>
        <v>5.0064000000000002</v>
      </c>
      <c r="Q75" s="38">
        <f t="shared" si="18"/>
        <v>2.7995999999999999</v>
      </c>
      <c r="R75" s="38">
        <f t="shared" si="19"/>
        <v>3.6107999999999998</v>
      </c>
      <c r="S75" s="38">
        <f t="shared" si="20"/>
        <v>0.58320000000000005</v>
      </c>
      <c r="T75" s="38">
        <f t="shared" si="26"/>
        <v>12</v>
      </c>
    </row>
    <row r="76" spans="1:20">
      <c r="A76" s="8" t="s">
        <v>118</v>
      </c>
      <c r="B76" s="203">
        <v>12</v>
      </c>
      <c r="C76" s="203">
        <v>12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5.0064000000000002</v>
      </c>
      <c r="J76" s="22">
        <f t="shared" si="22"/>
        <v>2.7995999999999999</v>
      </c>
      <c r="K76" s="22">
        <f t="shared" si="23"/>
        <v>3.6107999999999998</v>
      </c>
      <c r="L76" s="22">
        <f t="shared" si="24"/>
        <v>0.58320000000000005</v>
      </c>
      <c r="M76" s="156">
        <f t="shared" si="25"/>
        <v>12</v>
      </c>
      <c r="N76" s="23"/>
      <c r="P76" s="38">
        <f t="shared" si="17"/>
        <v>5.0064000000000002</v>
      </c>
      <c r="Q76" s="38">
        <f t="shared" si="18"/>
        <v>2.7995999999999999</v>
      </c>
      <c r="R76" s="38">
        <f t="shared" si="19"/>
        <v>3.6107999999999998</v>
      </c>
      <c r="S76" s="38">
        <f t="shared" si="20"/>
        <v>0.58320000000000005</v>
      </c>
      <c r="T76" s="38">
        <f t="shared" si="26"/>
        <v>12</v>
      </c>
    </row>
    <row r="77" spans="1:20">
      <c r="A77" s="8" t="s">
        <v>119</v>
      </c>
      <c r="B77" s="203">
        <v>12</v>
      </c>
      <c r="C77" s="203">
        <v>12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5.0064000000000002</v>
      </c>
      <c r="J77" s="22">
        <f t="shared" si="22"/>
        <v>2.7995999999999999</v>
      </c>
      <c r="K77" s="22">
        <f t="shared" si="23"/>
        <v>3.6107999999999998</v>
      </c>
      <c r="L77" s="22">
        <f t="shared" si="24"/>
        <v>0.58320000000000005</v>
      </c>
      <c r="M77" s="156">
        <f t="shared" si="25"/>
        <v>12</v>
      </c>
      <c r="N77" s="23"/>
      <c r="P77" s="38">
        <f t="shared" si="17"/>
        <v>5.0064000000000002</v>
      </c>
      <c r="Q77" s="38">
        <f t="shared" si="18"/>
        <v>2.7995999999999999</v>
      </c>
      <c r="R77" s="38">
        <f t="shared" si="19"/>
        <v>3.6107999999999998</v>
      </c>
      <c r="S77" s="38">
        <f t="shared" si="20"/>
        <v>0.58320000000000005</v>
      </c>
      <c r="T77" s="38">
        <f t="shared" si="26"/>
        <v>12</v>
      </c>
    </row>
    <row r="78" spans="1:20">
      <c r="A78" s="8" t="s">
        <v>120</v>
      </c>
      <c r="B78" s="203">
        <v>12</v>
      </c>
      <c r="C78" s="203">
        <v>12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5.0064000000000002</v>
      </c>
      <c r="J78" s="22">
        <f t="shared" si="22"/>
        <v>2.7995999999999999</v>
      </c>
      <c r="K78" s="22">
        <f t="shared" si="23"/>
        <v>3.6107999999999998</v>
      </c>
      <c r="L78" s="22">
        <f t="shared" si="24"/>
        <v>0.58320000000000005</v>
      </c>
      <c r="M78" s="156">
        <f t="shared" si="25"/>
        <v>12</v>
      </c>
      <c r="N78" s="23"/>
      <c r="P78" s="38">
        <f t="shared" si="17"/>
        <v>5.0064000000000002</v>
      </c>
      <c r="Q78" s="38">
        <f t="shared" si="18"/>
        <v>2.7995999999999999</v>
      </c>
      <c r="R78" s="38">
        <f t="shared" si="19"/>
        <v>3.6107999999999998</v>
      </c>
      <c r="S78" s="38">
        <f t="shared" si="20"/>
        <v>0.58320000000000005</v>
      </c>
      <c r="T78" s="38">
        <f t="shared" si="26"/>
        <v>12</v>
      </c>
    </row>
    <row r="79" spans="1:20">
      <c r="A79" s="8" t="s">
        <v>121</v>
      </c>
      <c r="B79" s="203">
        <v>12</v>
      </c>
      <c r="C79" s="203">
        <v>12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5.0064000000000002</v>
      </c>
      <c r="J79" s="22">
        <f t="shared" si="22"/>
        <v>2.7995999999999999</v>
      </c>
      <c r="K79" s="22">
        <f t="shared" si="23"/>
        <v>3.6107999999999998</v>
      </c>
      <c r="L79" s="22">
        <f t="shared" si="24"/>
        <v>0.58320000000000005</v>
      </c>
      <c r="M79" s="156">
        <f t="shared" si="25"/>
        <v>12</v>
      </c>
      <c r="N79" s="23"/>
      <c r="P79" s="38">
        <f t="shared" si="17"/>
        <v>5.0064000000000002</v>
      </c>
      <c r="Q79" s="38">
        <f t="shared" si="18"/>
        <v>2.7995999999999999</v>
      </c>
      <c r="R79" s="38">
        <f t="shared" si="19"/>
        <v>3.6107999999999998</v>
      </c>
      <c r="S79" s="38">
        <f t="shared" si="20"/>
        <v>0.58320000000000005</v>
      </c>
      <c r="T79" s="38">
        <f t="shared" si="26"/>
        <v>12</v>
      </c>
    </row>
    <row r="80" spans="1:20">
      <c r="A80" s="8" t="s">
        <v>122</v>
      </c>
      <c r="B80" s="203">
        <v>12</v>
      </c>
      <c r="C80" s="203">
        <v>12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5.0064000000000002</v>
      </c>
      <c r="J80" s="22">
        <f t="shared" si="22"/>
        <v>2.7995999999999999</v>
      </c>
      <c r="K80" s="22">
        <f t="shared" si="23"/>
        <v>3.6107999999999998</v>
      </c>
      <c r="L80" s="22">
        <f t="shared" si="24"/>
        <v>0.58320000000000005</v>
      </c>
      <c r="M80" s="156">
        <f t="shared" si="25"/>
        <v>12</v>
      </c>
      <c r="N80" s="23"/>
      <c r="P80" s="38">
        <f t="shared" si="17"/>
        <v>5.0064000000000002</v>
      </c>
      <c r="Q80" s="38">
        <f t="shared" si="18"/>
        <v>2.7995999999999999</v>
      </c>
      <c r="R80" s="38">
        <f t="shared" si="19"/>
        <v>3.6107999999999998</v>
      </c>
      <c r="S80" s="38">
        <f t="shared" si="20"/>
        <v>0.58320000000000005</v>
      </c>
      <c r="T80" s="38">
        <f t="shared" si="26"/>
        <v>12</v>
      </c>
    </row>
    <row r="81" spans="1:20">
      <c r="A81" s="8" t="s">
        <v>123</v>
      </c>
      <c r="B81" s="203">
        <v>12</v>
      </c>
      <c r="C81" s="203">
        <v>12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5.0064000000000002</v>
      </c>
      <c r="J81" s="22">
        <f t="shared" si="22"/>
        <v>2.7995999999999999</v>
      </c>
      <c r="K81" s="22">
        <f t="shared" si="23"/>
        <v>3.6107999999999998</v>
      </c>
      <c r="L81" s="22">
        <f t="shared" si="24"/>
        <v>0.58320000000000005</v>
      </c>
      <c r="M81" s="156">
        <f t="shared" si="25"/>
        <v>12</v>
      </c>
      <c r="N81" s="23"/>
      <c r="P81" s="38">
        <f t="shared" si="17"/>
        <v>5.0064000000000002</v>
      </c>
      <c r="Q81" s="38">
        <f t="shared" si="18"/>
        <v>2.7995999999999999</v>
      </c>
      <c r="R81" s="38">
        <f t="shared" si="19"/>
        <v>3.6107999999999998</v>
      </c>
      <c r="S81" s="38">
        <f t="shared" si="20"/>
        <v>0.58320000000000005</v>
      </c>
      <c r="T81" s="38">
        <f t="shared" si="26"/>
        <v>12</v>
      </c>
    </row>
    <row r="82" spans="1:20">
      <c r="A82" s="8" t="s">
        <v>124</v>
      </c>
      <c r="B82" s="203">
        <v>12</v>
      </c>
      <c r="C82" s="203">
        <v>12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5.0064000000000002</v>
      </c>
      <c r="J82" s="22">
        <f t="shared" si="22"/>
        <v>2.7995999999999999</v>
      </c>
      <c r="K82" s="22">
        <f t="shared" si="23"/>
        <v>3.6107999999999998</v>
      </c>
      <c r="L82" s="22">
        <f t="shared" si="24"/>
        <v>0.58320000000000005</v>
      </c>
      <c r="M82" s="156">
        <f t="shared" si="25"/>
        <v>12</v>
      </c>
      <c r="N82" s="23"/>
      <c r="P82" s="38">
        <f t="shared" si="17"/>
        <v>5.0064000000000002</v>
      </c>
      <c r="Q82" s="38">
        <f t="shared" si="18"/>
        <v>2.7995999999999999</v>
      </c>
      <c r="R82" s="38">
        <f t="shared" si="19"/>
        <v>3.6107999999999998</v>
      </c>
      <c r="S82" s="38">
        <f t="shared" si="20"/>
        <v>0.58320000000000005</v>
      </c>
      <c r="T82" s="38">
        <f t="shared" si="26"/>
        <v>12</v>
      </c>
    </row>
    <row r="83" spans="1:20">
      <c r="A83" s="8" t="s">
        <v>125</v>
      </c>
      <c r="B83" s="203">
        <v>12</v>
      </c>
      <c r="C83" s="203">
        <v>12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5.0064000000000002</v>
      </c>
      <c r="J83" s="22">
        <f t="shared" si="22"/>
        <v>2.7995999999999999</v>
      </c>
      <c r="K83" s="22">
        <f t="shared" si="23"/>
        <v>3.6107999999999998</v>
      </c>
      <c r="L83" s="22">
        <f t="shared" si="24"/>
        <v>0.58320000000000005</v>
      </c>
      <c r="M83" s="156">
        <f t="shared" si="25"/>
        <v>12</v>
      </c>
      <c r="N83" s="23"/>
      <c r="P83" s="38">
        <f t="shared" si="17"/>
        <v>5.0064000000000002</v>
      </c>
      <c r="Q83" s="38">
        <f t="shared" si="18"/>
        <v>2.7995999999999999</v>
      </c>
      <c r="R83" s="38">
        <f t="shared" si="19"/>
        <v>3.6107999999999998</v>
      </c>
      <c r="S83" s="38">
        <f t="shared" si="20"/>
        <v>0.58320000000000005</v>
      </c>
      <c r="T83" s="38">
        <f t="shared" si="26"/>
        <v>12</v>
      </c>
    </row>
    <row r="84" spans="1:20">
      <c r="A84" s="8" t="s">
        <v>126</v>
      </c>
      <c r="B84" s="203">
        <v>12</v>
      </c>
      <c r="C84" s="203">
        <v>12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5.0064000000000002</v>
      </c>
      <c r="J84" s="22">
        <f t="shared" si="22"/>
        <v>2.7995999999999999</v>
      </c>
      <c r="K84" s="22">
        <f t="shared" si="23"/>
        <v>3.6107999999999998</v>
      </c>
      <c r="L84" s="22">
        <f t="shared" si="24"/>
        <v>0.58320000000000005</v>
      </c>
      <c r="M84" s="156">
        <f t="shared" si="25"/>
        <v>12</v>
      </c>
      <c r="N84" s="23"/>
      <c r="P84" s="38">
        <f t="shared" si="17"/>
        <v>5.0064000000000002</v>
      </c>
      <c r="Q84" s="38">
        <f t="shared" si="18"/>
        <v>2.7995999999999999</v>
      </c>
      <c r="R84" s="38">
        <f t="shared" si="19"/>
        <v>3.6107999999999998</v>
      </c>
      <c r="S84" s="38">
        <f t="shared" si="20"/>
        <v>0.58320000000000005</v>
      </c>
      <c r="T84" s="38">
        <f t="shared" si="26"/>
        <v>12</v>
      </c>
    </row>
    <row r="85" spans="1:20">
      <c r="A85" s="8" t="s">
        <v>127</v>
      </c>
      <c r="B85" s="203">
        <v>12</v>
      </c>
      <c r="C85" s="203">
        <v>12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5.0064000000000002</v>
      </c>
      <c r="J85" s="22">
        <f t="shared" si="22"/>
        <v>2.7995999999999999</v>
      </c>
      <c r="K85" s="22">
        <f t="shared" si="23"/>
        <v>3.6107999999999998</v>
      </c>
      <c r="L85" s="22">
        <f t="shared" si="24"/>
        <v>0.58320000000000005</v>
      </c>
      <c r="M85" s="156">
        <f t="shared" si="25"/>
        <v>12</v>
      </c>
      <c r="N85" s="23"/>
      <c r="P85" s="38">
        <f t="shared" si="17"/>
        <v>5.0064000000000002</v>
      </c>
      <c r="Q85" s="38">
        <f t="shared" si="18"/>
        <v>2.7995999999999999</v>
      </c>
      <c r="R85" s="38">
        <f t="shared" si="19"/>
        <v>3.6107999999999998</v>
      </c>
      <c r="S85" s="38">
        <f t="shared" si="20"/>
        <v>0.58320000000000005</v>
      </c>
      <c r="T85" s="38">
        <f t="shared" si="26"/>
        <v>12</v>
      </c>
    </row>
    <row r="86" spans="1:20">
      <c r="A86" s="8" t="s">
        <v>128</v>
      </c>
      <c r="B86" s="203">
        <v>12</v>
      </c>
      <c r="C86" s="203">
        <v>12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5.0064000000000002</v>
      </c>
      <c r="J86" s="22">
        <f t="shared" si="22"/>
        <v>2.7995999999999999</v>
      </c>
      <c r="K86" s="22">
        <f t="shared" si="23"/>
        <v>3.6107999999999998</v>
      </c>
      <c r="L86" s="22">
        <f t="shared" si="24"/>
        <v>0.58320000000000005</v>
      </c>
      <c r="M86" s="156">
        <f t="shared" si="25"/>
        <v>12</v>
      </c>
      <c r="N86" s="23"/>
      <c r="P86" s="38">
        <f t="shared" si="17"/>
        <v>5.0064000000000002</v>
      </c>
      <c r="Q86" s="38">
        <f t="shared" si="18"/>
        <v>2.7995999999999999</v>
      </c>
      <c r="R86" s="38">
        <f t="shared" si="19"/>
        <v>3.6107999999999998</v>
      </c>
      <c r="S86" s="38">
        <f t="shared" si="20"/>
        <v>0.58320000000000005</v>
      </c>
      <c r="T86" s="38">
        <f t="shared" si="26"/>
        <v>12</v>
      </c>
    </row>
    <row r="87" spans="1:20">
      <c r="A87" s="8" t="s">
        <v>129</v>
      </c>
      <c r="B87" s="203">
        <v>18</v>
      </c>
      <c r="C87" s="203">
        <v>18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7.5096000000000007</v>
      </c>
      <c r="J87" s="22">
        <f t="shared" si="22"/>
        <v>4.1993999999999998</v>
      </c>
      <c r="K87" s="22">
        <f t="shared" si="23"/>
        <v>5.4161999999999999</v>
      </c>
      <c r="L87" s="22">
        <f t="shared" si="24"/>
        <v>0.87480000000000002</v>
      </c>
      <c r="M87" s="156">
        <f t="shared" si="25"/>
        <v>18</v>
      </c>
      <c r="N87" s="23"/>
      <c r="P87" s="38">
        <f t="shared" si="17"/>
        <v>7.5096000000000007</v>
      </c>
      <c r="Q87" s="38">
        <f t="shared" si="18"/>
        <v>4.1993999999999998</v>
      </c>
      <c r="R87" s="38">
        <f t="shared" si="19"/>
        <v>5.4161999999999999</v>
      </c>
      <c r="S87" s="38">
        <f t="shared" si="20"/>
        <v>0.87480000000000002</v>
      </c>
      <c r="T87" s="38">
        <f t="shared" si="26"/>
        <v>18</v>
      </c>
    </row>
    <row r="88" spans="1:20">
      <c r="A88" s="8" t="s">
        <v>130</v>
      </c>
      <c r="B88" s="203">
        <v>26.2</v>
      </c>
      <c r="C88" s="203">
        <v>26.2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10.930639999999999</v>
      </c>
      <c r="J88" s="22">
        <f t="shared" si="22"/>
        <v>6.1124599999999996</v>
      </c>
      <c r="K88" s="22">
        <f t="shared" si="23"/>
        <v>7.8835799999999994</v>
      </c>
      <c r="L88" s="22">
        <f t="shared" si="24"/>
        <v>1.27332</v>
      </c>
      <c r="M88" s="156">
        <f t="shared" si="25"/>
        <v>26.199999999999996</v>
      </c>
      <c r="N88" s="23"/>
      <c r="P88" s="38">
        <f t="shared" si="17"/>
        <v>10.930639999999999</v>
      </c>
      <c r="Q88" s="38">
        <f t="shared" si="18"/>
        <v>6.1124599999999996</v>
      </c>
      <c r="R88" s="38">
        <f t="shared" si="19"/>
        <v>7.8835799999999994</v>
      </c>
      <c r="S88" s="38">
        <f t="shared" si="20"/>
        <v>1.27332</v>
      </c>
      <c r="T88" s="38">
        <f t="shared" si="26"/>
        <v>26.199999999999996</v>
      </c>
    </row>
    <row r="89" spans="1:20">
      <c r="A89" s="8" t="s">
        <v>131</v>
      </c>
      <c r="B89" s="203">
        <v>26.2</v>
      </c>
      <c r="C89" s="203">
        <v>26.2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10.930639999999999</v>
      </c>
      <c r="J89" s="22">
        <f t="shared" si="22"/>
        <v>6.1124599999999996</v>
      </c>
      <c r="K89" s="22">
        <f t="shared" si="23"/>
        <v>7.8835799999999994</v>
      </c>
      <c r="L89" s="22">
        <f t="shared" si="24"/>
        <v>1.27332</v>
      </c>
      <c r="M89" s="156">
        <f t="shared" si="25"/>
        <v>26.199999999999996</v>
      </c>
      <c r="N89" s="23"/>
      <c r="P89" s="38">
        <f t="shared" si="17"/>
        <v>10.930639999999999</v>
      </c>
      <c r="Q89" s="38">
        <f t="shared" si="18"/>
        <v>6.1124599999999996</v>
      </c>
      <c r="R89" s="38">
        <f t="shared" si="19"/>
        <v>7.8835799999999994</v>
      </c>
      <c r="S89" s="38">
        <f t="shared" si="20"/>
        <v>1.27332</v>
      </c>
      <c r="T89" s="38">
        <f t="shared" si="26"/>
        <v>26.199999999999996</v>
      </c>
    </row>
    <row r="90" spans="1:20">
      <c r="A90" s="8" t="s">
        <v>132</v>
      </c>
      <c r="B90" s="203">
        <v>26.2</v>
      </c>
      <c r="C90" s="203">
        <v>26.2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10.930639999999999</v>
      </c>
      <c r="J90" s="22">
        <f t="shared" si="22"/>
        <v>6.1124599999999996</v>
      </c>
      <c r="K90" s="22">
        <f t="shared" si="23"/>
        <v>7.8835799999999994</v>
      </c>
      <c r="L90" s="22">
        <f t="shared" si="24"/>
        <v>1.27332</v>
      </c>
      <c r="M90" s="156">
        <f t="shared" si="25"/>
        <v>26.199999999999996</v>
      </c>
      <c r="N90" s="23"/>
      <c r="P90" s="38">
        <f t="shared" si="17"/>
        <v>10.930639999999999</v>
      </c>
      <c r="Q90" s="38">
        <f t="shared" si="18"/>
        <v>6.1124599999999996</v>
      </c>
      <c r="R90" s="38">
        <f t="shared" si="19"/>
        <v>7.8835799999999994</v>
      </c>
      <c r="S90" s="38">
        <f t="shared" si="20"/>
        <v>1.27332</v>
      </c>
      <c r="T90" s="38">
        <f t="shared" si="26"/>
        <v>26.199999999999996</v>
      </c>
    </row>
    <row r="91" spans="1:20">
      <c r="A91" s="8" t="s">
        <v>133</v>
      </c>
      <c r="B91" s="203">
        <v>26.2</v>
      </c>
      <c r="C91" s="203">
        <v>26.2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10.930639999999999</v>
      </c>
      <c r="J91" s="22">
        <f t="shared" si="22"/>
        <v>6.1124599999999996</v>
      </c>
      <c r="K91" s="22">
        <f t="shared" si="23"/>
        <v>7.8835799999999994</v>
      </c>
      <c r="L91" s="22">
        <f t="shared" si="24"/>
        <v>1.27332</v>
      </c>
      <c r="M91" s="156">
        <f t="shared" si="25"/>
        <v>26.199999999999996</v>
      </c>
      <c r="N91" s="23"/>
      <c r="P91" s="38">
        <f t="shared" si="17"/>
        <v>10.930639999999999</v>
      </c>
      <c r="Q91" s="38">
        <f t="shared" si="18"/>
        <v>6.1124599999999996</v>
      </c>
      <c r="R91" s="38">
        <f t="shared" si="19"/>
        <v>7.8835799999999994</v>
      </c>
      <c r="S91" s="38">
        <f t="shared" si="20"/>
        <v>1.27332</v>
      </c>
      <c r="T91" s="38">
        <f t="shared" si="26"/>
        <v>26.199999999999996</v>
      </c>
    </row>
    <row r="92" spans="1:20">
      <c r="A92" s="8" t="s">
        <v>134</v>
      </c>
      <c r="B92" s="203">
        <v>26.2</v>
      </c>
      <c r="C92" s="203">
        <v>26.2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10.930639999999999</v>
      </c>
      <c r="J92" s="22">
        <f t="shared" si="22"/>
        <v>6.1124599999999996</v>
      </c>
      <c r="K92" s="22">
        <f t="shared" si="23"/>
        <v>7.8835799999999994</v>
      </c>
      <c r="L92" s="22">
        <f t="shared" si="24"/>
        <v>1.27332</v>
      </c>
      <c r="M92" s="156">
        <f t="shared" si="25"/>
        <v>26.199999999999996</v>
      </c>
      <c r="N92" s="23"/>
      <c r="P92" s="38">
        <f t="shared" si="17"/>
        <v>10.930639999999999</v>
      </c>
      <c r="Q92" s="38">
        <f t="shared" si="18"/>
        <v>6.1124599999999996</v>
      </c>
      <c r="R92" s="38">
        <f t="shared" si="19"/>
        <v>7.8835799999999994</v>
      </c>
      <c r="S92" s="38">
        <f t="shared" si="20"/>
        <v>1.27332</v>
      </c>
      <c r="T92" s="38">
        <f t="shared" si="26"/>
        <v>26.199999999999996</v>
      </c>
    </row>
    <row r="93" spans="1:20">
      <c r="A93" s="8" t="s">
        <v>135</v>
      </c>
      <c r="B93" s="203">
        <v>26.2</v>
      </c>
      <c r="C93" s="203">
        <v>26.2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10.930639999999999</v>
      </c>
      <c r="J93" s="22">
        <f t="shared" si="22"/>
        <v>6.1124599999999996</v>
      </c>
      <c r="K93" s="22">
        <f t="shared" si="23"/>
        <v>7.8835799999999994</v>
      </c>
      <c r="L93" s="22">
        <f t="shared" si="24"/>
        <v>1.27332</v>
      </c>
      <c r="M93" s="156">
        <f t="shared" si="25"/>
        <v>26.199999999999996</v>
      </c>
      <c r="N93" s="23"/>
      <c r="P93" s="38">
        <f t="shared" si="17"/>
        <v>10.930639999999999</v>
      </c>
      <c r="Q93" s="38">
        <f t="shared" si="18"/>
        <v>6.1124599999999996</v>
      </c>
      <c r="R93" s="38">
        <f t="shared" si="19"/>
        <v>7.8835799999999994</v>
      </c>
      <c r="S93" s="38">
        <f t="shared" si="20"/>
        <v>1.27332</v>
      </c>
      <c r="T93" s="38">
        <f t="shared" si="26"/>
        <v>26.199999999999996</v>
      </c>
    </row>
    <row r="94" spans="1:20">
      <c r="A94" s="8" t="s">
        <v>136</v>
      </c>
      <c r="B94" s="203">
        <v>26.2</v>
      </c>
      <c r="C94" s="203">
        <v>26.2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10.930639999999999</v>
      </c>
      <c r="J94" s="22">
        <f t="shared" si="22"/>
        <v>6.1124599999999996</v>
      </c>
      <c r="K94" s="22">
        <f t="shared" si="23"/>
        <v>7.8835799999999994</v>
      </c>
      <c r="L94" s="22">
        <f t="shared" si="24"/>
        <v>1.27332</v>
      </c>
      <c r="M94" s="156">
        <f t="shared" si="25"/>
        <v>26.199999999999996</v>
      </c>
      <c r="N94" s="23"/>
      <c r="P94" s="38">
        <f t="shared" si="17"/>
        <v>10.930639999999999</v>
      </c>
      <c r="Q94" s="38">
        <f t="shared" si="18"/>
        <v>6.1124599999999996</v>
      </c>
      <c r="R94" s="38">
        <f t="shared" si="19"/>
        <v>7.8835799999999994</v>
      </c>
      <c r="S94" s="38">
        <f t="shared" si="20"/>
        <v>1.27332</v>
      </c>
      <c r="T94" s="38">
        <f t="shared" si="26"/>
        <v>26.199999999999996</v>
      </c>
    </row>
    <row r="95" spans="1:20">
      <c r="A95" s="8" t="s">
        <v>137</v>
      </c>
      <c r="B95" s="203">
        <v>26.2</v>
      </c>
      <c r="C95" s="203">
        <v>26.2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10.930639999999999</v>
      </c>
      <c r="J95" s="22">
        <f t="shared" si="22"/>
        <v>6.1124599999999996</v>
      </c>
      <c r="K95" s="22">
        <f t="shared" si="23"/>
        <v>7.8835799999999994</v>
      </c>
      <c r="L95" s="22">
        <f t="shared" si="24"/>
        <v>1.27332</v>
      </c>
      <c r="M95" s="156">
        <f t="shared" si="25"/>
        <v>26.199999999999996</v>
      </c>
      <c r="N95" s="23"/>
      <c r="P95" s="38">
        <f t="shared" si="17"/>
        <v>10.930639999999999</v>
      </c>
      <c r="Q95" s="38">
        <f t="shared" si="18"/>
        <v>6.1124599999999996</v>
      </c>
      <c r="R95" s="38">
        <f t="shared" si="19"/>
        <v>7.8835799999999994</v>
      </c>
      <c r="S95" s="38">
        <f t="shared" si="20"/>
        <v>1.27332</v>
      </c>
      <c r="T95" s="38">
        <f t="shared" si="26"/>
        <v>26.199999999999996</v>
      </c>
    </row>
    <row r="96" spans="1:20">
      <c r="A96" s="8" t="s">
        <v>138</v>
      </c>
      <c r="B96" s="203">
        <v>26.2</v>
      </c>
      <c r="C96" s="203">
        <v>26.2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10.930639999999999</v>
      </c>
      <c r="J96" s="22">
        <f t="shared" si="22"/>
        <v>6.1124599999999996</v>
      </c>
      <c r="K96" s="22">
        <f t="shared" si="23"/>
        <v>7.8835799999999994</v>
      </c>
      <c r="L96" s="22">
        <f t="shared" si="24"/>
        <v>1.27332</v>
      </c>
      <c r="M96" s="156">
        <f t="shared" si="25"/>
        <v>26.199999999999996</v>
      </c>
      <c r="N96" s="23"/>
      <c r="P96" s="38">
        <f t="shared" si="17"/>
        <v>10.930639999999999</v>
      </c>
      <c r="Q96" s="38">
        <f t="shared" si="18"/>
        <v>6.1124599999999996</v>
      </c>
      <c r="R96" s="38">
        <f t="shared" si="19"/>
        <v>7.8835799999999994</v>
      </c>
      <c r="S96" s="38">
        <f t="shared" si="20"/>
        <v>1.27332</v>
      </c>
      <c r="T96" s="38">
        <f t="shared" si="26"/>
        <v>26.199999999999996</v>
      </c>
    </row>
    <row r="97" spans="1:23">
      <c r="A97" s="8" t="s">
        <v>139</v>
      </c>
      <c r="B97" s="203">
        <v>26.2</v>
      </c>
      <c r="C97" s="203">
        <v>26.2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10.930639999999999</v>
      </c>
      <c r="J97" s="22">
        <f t="shared" si="22"/>
        <v>6.1124599999999996</v>
      </c>
      <c r="K97" s="22">
        <f t="shared" si="23"/>
        <v>7.8835799999999994</v>
      </c>
      <c r="L97" s="22">
        <f t="shared" si="24"/>
        <v>1.27332</v>
      </c>
      <c r="M97" s="156">
        <f t="shared" si="25"/>
        <v>26.199999999999996</v>
      </c>
      <c r="N97" s="23"/>
      <c r="P97" s="38">
        <f t="shared" si="17"/>
        <v>10.930639999999999</v>
      </c>
      <c r="Q97" s="38">
        <f t="shared" si="18"/>
        <v>6.1124599999999996</v>
      </c>
      <c r="R97" s="38">
        <f t="shared" si="19"/>
        <v>7.8835799999999994</v>
      </c>
      <c r="S97" s="38">
        <f t="shared" si="20"/>
        <v>1.27332</v>
      </c>
      <c r="T97" s="38">
        <f t="shared" si="26"/>
        <v>26.199999999999996</v>
      </c>
    </row>
    <row r="98" spans="1:23" ht="15.75" thickBot="1">
      <c r="A98" s="8" t="s">
        <v>140</v>
      </c>
      <c r="B98" s="203">
        <v>26.2</v>
      </c>
      <c r="C98" s="203">
        <v>26.2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10.930639999999999</v>
      </c>
      <c r="J98" s="22">
        <f t="shared" si="22"/>
        <v>6.1124599999999996</v>
      </c>
      <c r="K98" s="22">
        <f t="shared" si="23"/>
        <v>7.8835799999999994</v>
      </c>
      <c r="L98" s="22">
        <f t="shared" si="24"/>
        <v>1.27332</v>
      </c>
      <c r="M98" s="156">
        <f t="shared" si="25"/>
        <v>26.199999999999996</v>
      </c>
      <c r="N98" s="23"/>
      <c r="P98" s="38">
        <f t="shared" si="17"/>
        <v>10.930639999999999</v>
      </c>
      <c r="Q98" s="38">
        <f t="shared" si="18"/>
        <v>6.1124599999999996</v>
      </c>
      <c r="R98" s="38">
        <f t="shared" si="19"/>
        <v>7.8835799999999994</v>
      </c>
      <c r="S98" s="38">
        <f t="shared" si="20"/>
        <v>1.27332</v>
      </c>
      <c r="T98" s="38">
        <f t="shared" si="26"/>
        <v>26.199999999999996</v>
      </c>
    </row>
    <row r="99" spans="1:23" ht="15.75" thickBot="1">
      <c r="A99" s="8" t="s">
        <v>171</v>
      </c>
      <c r="B99" s="21">
        <f t="shared" ref="B99:H99" si="27">SUM(B3:B98)/4000</f>
        <v>0.45545000000000024</v>
      </c>
      <c r="C99" s="21">
        <f t="shared" si="27"/>
        <v>0.45190000000000025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0.18853267999999992</v>
      </c>
      <c r="J99" s="157">
        <f t="shared" ref="J99:L99" si="28">SUM(J3:J98)/4000</f>
        <v>0.10542826999999998</v>
      </c>
      <c r="K99" s="157">
        <f t="shared" si="28"/>
        <v>0.13597670999999981</v>
      </c>
      <c r="L99" s="157">
        <f t="shared" si="28"/>
        <v>2.196233999999999E-2</v>
      </c>
      <c r="M99" s="158">
        <f>SUM(M3:M98)/4000</f>
        <v>0.45190000000000025</v>
      </c>
      <c r="N99" s="24"/>
      <c r="P99" s="38">
        <f>SUM(P3:P98)/4000</f>
        <v>0.18853267999999992</v>
      </c>
      <c r="Q99" s="38">
        <f t="shared" ref="Q99:S99" si="29">SUM(Q3:Q98)/4000</f>
        <v>0.10542826999999998</v>
      </c>
      <c r="R99" s="38">
        <f t="shared" si="29"/>
        <v>0.13597670999999981</v>
      </c>
      <c r="S99" s="38">
        <f t="shared" si="29"/>
        <v>2.196233999999999E-2</v>
      </c>
      <c r="T99" s="38">
        <f t="shared" si="26"/>
        <v>0.45189999999999964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75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4.32</v>
      </c>
      <c r="N3" s="72">
        <v>0</v>
      </c>
      <c r="O3" s="54">
        <v>-195</v>
      </c>
      <c r="P3" s="54">
        <v>0</v>
      </c>
      <c r="Q3" s="54">
        <v>-15</v>
      </c>
      <c r="R3" s="54">
        <v>0</v>
      </c>
      <c r="S3" s="73">
        <v>0</v>
      </c>
      <c r="U3" s="74">
        <v>-210</v>
      </c>
      <c r="V3" s="75">
        <v>4.32</v>
      </c>
      <c r="W3">
        <v>0</v>
      </c>
      <c r="X3">
        <v>-195</v>
      </c>
      <c r="Y3">
        <v>-15</v>
      </c>
      <c r="Z3">
        <v>4.32</v>
      </c>
      <c r="AA3">
        <v>0</v>
      </c>
    </row>
    <row r="4" spans="1:27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5.86</v>
      </c>
      <c r="N4" s="74">
        <v>0</v>
      </c>
      <c r="O4" s="47">
        <v>-205</v>
      </c>
      <c r="P4" s="47">
        <v>0</v>
      </c>
      <c r="Q4" s="47">
        <v>-17</v>
      </c>
      <c r="R4" s="47">
        <v>0</v>
      </c>
      <c r="S4" s="75">
        <v>0</v>
      </c>
      <c r="U4" s="74">
        <v>-222</v>
      </c>
      <c r="V4" s="75">
        <v>5.86</v>
      </c>
      <c r="W4">
        <v>0</v>
      </c>
      <c r="X4">
        <v>-205</v>
      </c>
      <c r="Y4">
        <v>-17</v>
      </c>
      <c r="Z4">
        <v>5.86</v>
      </c>
      <c r="AA4">
        <v>0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2.59</v>
      </c>
      <c r="N5" s="74">
        <v>0</v>
      </c>
      <c r="O5" s="47">
        <v>-210</v>
      </c>
      <c r="P5" s="47">
        <v>0</v>
      </c>
      <c r="Q5" s="47">
        <v>-18</v>
      </c>
      <c r="R5" s="47">
        <v>0</v>
      </c>
      <c r="S5" s="75">
        <v>0</v>
      </c>
      <c r="U5" s="74">
        <v>-228</v>
      </c>
      <c r="V5" s="75">
        <v>2.59</v>
      </c>
      <c r="W5">
        <v>0</v>
      </c>
      <c r="X5">
        <v>-210</v>
      </c>
      <c r="Y5">
        <v>-18</v>
      </c>
      <c r="Z5">
        <v>2.59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-225</v>
      </c>
      <c r="P6" s="47">
        <v>0</v>
      </c>
      <c r="Q6" s="47">
        <v>-20</v>
      </c>
      <c r="R6" s="47">
        <v>0</v>
      </c>
      <c r="S6" s="75">
        <v>0</v>
      </c>
      <c r="U6" s="74">
        <v>-245</v>
      </c>
      <c r="V6" s="75">
        <v>0</v>
      </c>
      <c r="W6">
        <v>0</v>
      </c>
      <c r="X6">
        <v>-225</v>
      </c>
      <c r="Y6">
        <v>-20</v>
      </c>
      <c r="Z6">
        <v>0</v>
      </c>
      <c r="AA6">
        <v>0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-234.99</v>
      </c>
      <c r="P7" s="47">
        <v>0</v>
      </c>
      <c r="Q7" s="47">
        <v>-20</v>
      </c>
      <c r="R7" s="47">
        <v>0</v>
      </c>
      <c r="S7" s="75">
        <v>0</v>
      </c>
      <c r="U7" s="74">
        <v>-254.99</v>
      </c>
      <c r="V7" s="75">
        <v>0</v>
      </c>
      <c r="W7">
        <v>0</v>
      </c>
      <c r="X7">
        <v>-234.99</v>
      </c>
      <c r="Y7">
        <v>-20</v>
      </c>
      <c r="Z7">
        <v>0</v>
      </c>
      <c r="AA7">
        <v>0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-236.64</v>
      </c>
      <c r="P8" s="47">
        <v>0</v>
      </c>
      <c r="Q8" s="47">
        <v>-20</v>
      </c>
      <c r="R8" s="47">
        <v>0</v>
      </c>
      <c r="S8" s="75">
        <v>0</v>
      </c>
      <c r="U8" s="74">
        <v>-256.64</v>
      </c>
      <c r="V8" s="75">
        <v>0</v>
      </c>
      <c r="W8">
        <v>0</v>
      </c>
      <c r="X8">
        <v>-236.64</v>
      </c>
      <c r="Y8">
        <v>-20</v>
      </c>
      <c r="Z8">
        <v>0</v>
      </c>
      <c r="AA8">
        <v>0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-239</v>
      </c>
      <c r="P9" s="47">
        <v>0</v>
      </c>
      <c r="Q9" s="47">
        <v>-20</v>
      </c>
      <c r="R9" s="47">
        <v>0</v>
      </c>
      <c r="S9" s="75">
        <v>0</v>
      </c>
      <c r="U9" s="74">
        <v>-259</v>
      </c>
      <c r="V9" s="75">
        <v>0</v>
      </c>
      <c r="W9">
        <v>0</v>
      </c>
      <c r="X9">
        <v>-239</v>
      </c>
      <c r="Y9">
        <v>-20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-254</v>
      </c>
      <c r="P10" s="47">
        <v>0</v>
      </c>
      <c r="Q10" s="47">
        <v>-20</v>
      </c>
      <c r="R10" s="47">
        <v>0</v>
      </c>
      <c r="S10" s="75">
        <v>0</v>
      </c>
      <c r="U10" s="74">
        <v>-274</v>
      </c>
      <c r="V10" s="75">
        <v>0</v>
      </c>
      <c r="W10">
        <v>0</v>
      </c>
      <c r="X10">
        <v>-254</v>
      </c>
      <c r="Y10">
        <v>-20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-264</v>
      </c>
      <c r="P11" s="47">
        <v>0</v>
      </c>
      <c r="Q11" s="47">
        <v>-25</v>
      </c>
      <c r="R11" s="47">
        <v>0</v>
      </c>
      <c r="S11" s="75">
        <v>0</v>
      </c>
      <c r="U11" s="74">
        <v>-289</v>
      </c>
      <c r="V11" s="75">
        <v>0</v>
      </c>
      <c r="W11">
        <v>0</v>
      </c>
      <c r="X11">
        <v>-264</v>
      </c>
      <c r="Y11">
        <v>-25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-264</v>
      </c>
      <c r="P12" s="47">
        <v>0</v>
      </c>
      <c r="Q12" s="47">
        <v>-25</v>
      </c>
      <c r="R12" s="47">
        <v>0</v>
      </c>
      <c r="S12" s="75">
        <v>0</v>
      </c>
      <c r="U12" s="74">
        <v>-289</v>
      </c>
      <c r="V12" s="75">
        <v>0</v>
      </c>
      <c r="W12">
        <v>0</v>
      </c>
      <c r="X12">
        <v>-264</v>
      </c>
      <c r="Y12">
        <v>-25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-264</v>
      </c>
      <c r="P13" s="47">
        <v>0</v>
      </c>
      <c r="Q13" s="47">
        <v>-25</v>
      </c>
      <c r="R13" s="47">
        <v>0</v>
      </c>
      <c r="S13" s="75">
        <v>0</v>
      </c>
      <c r="U13" s="74">
        <v>-289</v>
      </c>
      <c r="V13" s="75">
        <v>0</v>
      </c>
      <c r="W13">
        <v>0</v>
      </c>
      <c r="X13">
        <v>-264</v>
      </c>
      <c r="Y13">
        <v>-25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-259</v>
      </c>
      <c r="P14" s="47">
        <v>0</v>
      </c>
      <c r="Q14" s="47">
        <v>-25</v>
      </c>
      <c r="R14" s="47">
        <v>0</v>
      </c>
      <c r="S14" s="75">
        <v>0</v>
      </c>
      <c r="U14" s="74">
        <v>-284</v>
      </c>
      <c r="V14" s="75">
        <v>0</v>
      </c>
      <c r="W14">
        <v>0</v>
      </c>
      <c r="X14">
        <v>-259</v>
      </c>
      <c r="Y14">
        <v>-25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-259</v>
      </c>
      <c r="P15" s="47">
        <v>0</v>
      </c>
      <c r="Q15" s="47">
        <v>-25</v>
      </c>
      <c r="R15" s="47">
        <v>0</v>
      </c>
      <c r="S15" s="75">
        <v>0</v>
      </c>
      <c r="U15" s="74">
        <v>-284</v>
      </c>
      <c r="V15" s="75">
        <v>0</v>
      </c>
      <c r="W15">
        <v>0</v>
      </c>
      <c r="X15">
        <v>-259</v>
      </c>
      <c r="Y15">
        <v>-25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-264</v>
      </c>
      <c r="P16" s="47">
        <v>0</v>
      </c>
      <c r="Q16" s="47">
        <v>-25</v>
      </c>
      <c r="R16" s="47">
        <v>0</v>
      </c>
      <c r="S16" s="75">
        <v>0</v>
      </c>
      <c r="U16" s="74">
        <v>-289</v>
      </c>
      <c r="V16" s="75">
        <v>0</v>
      </c>
      <c r="W16">
        <v>0</v>
      </c>
      <c r="X16">
        <v>-264</v>
      </c>
      <c r="Y16">
        <v>-25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-264</v>
      </c>
      <c r="P17" s="47">
        <v>0</v>
      </c>
      <c r="Q17" s="47">
        <v>-25</v>
      </c>
      <c r="R17" s="47">
        <v>0</v>
      </c>
      <c r="S17" s="75">
        <v>0</v>
      </c>
      <c r="U17" s="74">
        <v>-289</v>
      </c>
      <c r="V17" s="75">
        <v>0</v>
      </c>
      <c r="W17">
        <v>0</v>
      </c>
      <c r="X17">
        <v>-264</v>
      </c>
      <c r="Y17">
        <v>-25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-264</v>
      </c>
      <c r="P18" s="47">
        <v>0</v>
      </c>
      <c r="Q18" s="47">
        <v>-25</v>
      </c>
      <c r="R18" s="47">
        <v>0</v>
      </c>
      <c r="S18" s="75">
        <v>0</v>
      </c>
      <c r="U18" s="74">
        <v>-289</v>
      </c>
      <c r="V18" s="75">
        <v>0</v>
      </c>
      <c r="W18">
        <v>0</v>
      </c>
      <c r="X18">
        <v>-264</v>
      </c>
      <c r="Y18">
        <v>-25</v>
      </c>
      <c r="Z18">
        <v>0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-264</v>
      </c>
      <c r="P19" s="47">
        <v>0</v>
      </c>
      <c r="Q19" s="47">
        <v>-25</v>
      </c>
      <c r="R19" s="47">
        <v>0</v>
      </c>
      <c r="S19" s="75">
        <v>0</v>
      </c>
      <c r="U19" s="74">
        <v>-289</v>
      </c>
      <c r="V19" s="75">
        <v>0</v>
      </c>
      <c r="W19">
        <v>0</v>
      </c>
      <c r="X19">
        <v>-264</v>
      </c>
      <c r="Y19">
        <v>-25</v>
      </c>
      <c r="Z19">
        <v>0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-259</v>
      </c>
      <c r="P20" s="47">
        <v>0</v>
      </c>
      <c r="Q20" s="47">
        <v>-25</v>
      </c>
      <c r="R20" s="47">
        <v>0</v>
      </c>
      <c r="S20" s="75">
        <v>0</v>
      </c>
      <c r="U20" s="74">
        <v>-284</v>
      </c>
      <c r="V20" s="75">
        <v>0</v>
      </c>
      <c r="W20">
        <v>0</v>
      </c>
      <c r="X20">
        <v>-259</v>
      </c>
      <c r="Y20">
        <v>-25</v>
      </c>
      <c r="Z20">
        <v>0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2.31</v>
      </c>
      <c r="N21" s="74">
        <v>0</v>
      </c>
      <c r="O21" s="47">
        <v>-254</v>
      </c>
      <c r="P21" s="47">
        <v>0</v>
      </c>
      <c r="Q21" s="47">
        <v>-25</v>
      </c>
      <c r="R21" s="47">
        <v>0</v>
      </c>
      <c r="S21" s="75">
        <v>0</v>
      </c>
      <c r="U21" s="74">
        <v>-279</v>
      </c>
      <c r="V21" s="75">
        <v>2.31</v>
      </c>
      <c r="W21">
        <v>0</v>
      </c>
      <c r="X21">
        <v>-254</v>
      </c>
      <c r="Y21">
        <v>-25</v>
      </c>
      <c r="Z21">
        <v>2.31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-265</v>
      </c>
      <c r="P22" s="47">
        <v>0</v>
      </c>
      <c r="Q22" s="47">
        <v>-25</v>
      </c>
      <c r="R22" s="47">
        <v>0</v>
      </c>
      <c r="S22" s="75">
        <v>0</v>
      </c>
      <c r="U22" s="74">
        <v>-290</v>
      </c>
      <c r="V22" s="75">
        <v>0</v>
      </c>
      <c r="W22">
        <v>0</v>
      </c>
      <c r="X22">
        <v>-265</v>
      </c>
      <c r="Y22">
        <v>-25</v>
      </c>
      <c r="Z22">
        <v>0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2.02</v>
      </c>
      <c r="N23" s="74">
        <v>0</v>
      </c>
      <c r="O23" s="47">
        <v>-265</v>
      </c>
      <c r="P23" s="47">
        <v>0</v>
      </c>
      <c r="Q23" s="47">
        <v>-25</v>
      </c>
      <c r="R23" s="47">
        <v>0</v>
      </c>
      <c r="S23" s="75">
        <v>0</v>
      </c>
      <c r="U23" s="74">
        <v>-290</v>
      </c>
      <c r="V23" s="75">
        <v>2.02</v>
      </c>
      <c r="W23">
        <v>0</v>
      </c>
      <c r="X23">
        <v>-265</v>
      </c>
      <c r="Y23">
        <v>-25</v>
      </c>
      <c r="Z23">
        <v>2.02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0.77</v>
      </c>
      <c r="N24" s="74">
        <v>0</v>
      </c>
      <c r="O24" s="47">
        <v>-245</v>
      </c>
      <c r="P24" s="47">
        <v>0</v>
      </c>
      <c r="Q24" s="47">
        <v>-25</v>
      </c>
      <c r="R24" s="47">
        <v>0</v>
      </c>
      <c r="S24" s="75">
        <v>0</v>
      </c>
      <c r="U24" s="74">
        <v>-270</v>
      </c>
      <c r="V24" s="75">
        <v>0.77</v>
      </c>
      <c r="W24">
        <v>0</v>
      </c>
      <c r="X24">
        <v>-245</v>
      </c>
      <c r="Y24">
        <v>-25</v>
      </c>
      <c r="Z24">
        <v>0.77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2.31</v>
      </c>
      <c r="N25" s="74">
        <v>0</v>
      </c>
      <c r="O25" s="47">
        <v>-210</v>
      </c>
      <c r="P25" s="47">
        <v>0</v>
      </c>
      <c r="Q25" s="47">
        <v>-25</v>
      </c>
      <c r="R25" s="47">
        <v>0</v>
      </c>
      <c r="S25" s="75">
        <v>0</v>
      </c>
      <c r="U25" s="74">
        <v>-235</v>
      </c>
      <c r="V25" s="75">
        <v>2.31</v>
      </c>
      <c r="W25">
        <v>0</v>
      </c>
      <c r="X25">
        <v>-210</v>
      </c>
      <c r="Y25">
        <v>-25</v>
      </c>
      <c r="Z25">
        <v>2.31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2.59</v>
      </c>
      <c r="N26" s="74">
        <v>0</v>
      </c>
      <c r="O26" s="47">
        <v>-180</v>
      </c>
      <c r="P26" s="47">
        <v>0</v>
      </c>
      <c r="Q26" s="47">
        <v>-25</v>
      </c>
      <c r="R26" s="47">
        <v>0</v>
      </c>
      <c r="S26" s="75">
        <v>0</v>
      </c>
      <c r="U26" s="74">
        <v>-205</v>
      </c>
      <c r="V26" s="75">
        <v>2.59</v>
      </c>
      <c r="W26">
        <v>0</v>
      </c>
      <c r="X26">
        <v>-180</v>
      </c>
      <c r="Y26">
        <v>-25</v>
      </c>
      <c r="Z26">
        <v>2.59</v>
      </c>
      <c r="AA26">
        <v>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2.31</v>
      </c>
      <c r="N27" s="74">
        <v>0</v>
      </c>
      <c r="O27" s="47">
        <v>-263</v>
      </c>
      <c r="P27" s="47">
        <v>0</v>
      </c>
      <c r="Q27" s="47">
        <v>-12</v>
      </c>
      <c r="R27" s="47">
        <v>0</v>
      </c>
      <c r="S27" s="75">
        <v>0</v>
      </c>
      <c r="U27" s="74">
        <v>-275</v>
      </c>
      <c r="V27" s="75">
        <v>2.31</v>
      </c>
      <c r="W27">
        <v>0</v>
      </c>
      <c r="X27">
        <v>-263</v>
      </c>
      <c r="Y27">
        <v>-12</v>
      </c>
      <c r="Z27">
        <v>2.31</v>
      </c>
      <c r="AA27">
        <v>0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3.65</v>
      </c>
      <c r="N28" s="74">
        <v>0</v>
      </c>
      <c r="O28" s="47">
        <v>-248</v>
      </c>
      <c r="P28" s="47">
        <v>0</v>
      </c>
      <c r="Q28" s="47">
        <v>-10</v>
      </c>
      <c r="R28" s="47">
        <v>0</v>
      </c>
      <c r="S28" s="75">
        <v>0</v>
      </c>
      <c r="U28" s="74">
        <v>-258</v>
      </c>
      <c r="V28" s="75">
        <v>3.65</v>
      </c>
      <c r="W28">
        <v>0</v>
      </c>
      <c r="X28">
        <v>-248</v>
      </c>
      <c r="Y28">
        <v>-10</v>
      </c>
      <c r="Z28">
        <v>3.65</v>
      </c>
      <c r="AA28">
        <v>0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6.53</v>
      </c>
      <c r="N29" s="74">
        <v>0</v>
      </c>
      <c r="O29" s="47">
        <v>-198</v>
      </c>
      <c r="P29" s="47">
        <v>0</v>
      </c>
      <c r="Q29" s="47">
        <v>0</v>
      </c>
      <c r="R29" s="47">
        <v>0</v>
      </c>
      <c r="S29" s="75">
        <v>0</v>
      </c>
      <c r="U29" s="74">
        <v>-198</v>
      </c>
      <c r="V29" s="75">
        <v>6.53</v>
      </c>
      <c r="W29">
        <v>0</v>
      </c>
      <c r="X29">
        <v>-198</v>
      </c>
      <c r="Y29">
        <v>0</v>
      </c>
      <c r="Z29">
        <v>6.53</v>
      </c>
      <c r="AA29">
        <v>0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6.05</v>
      </c>
      <c r="N30" s="74">
        <v>0</v>
      </c>
      <c r="O30" s="47">
        <v>-213</v>
      </c>
      <c r="P30" s="47">
        <v>0</v>
      </c>
      <c r="Q30" s="47">
        <v>0</v>
      </c>
      <c r="R30" s="47">
        <v>0</v>
      </c>
      <c r="S30" s="75">
        <v>0</v>
      </c>
      <c r="U30" s="74">
        <v>-213</v>
      </c>
      <c r="V30" s="75">
        <v>6.05</v>
      </c>
      <c r="W30">
        <v>0</v>
      </c>
      <c r="X30">
        <v>-213</v>
      </c>
      <c r="Y30">
        <v>0</v>
      </c>
      <c r="Z30">
        <v>6.05</v>
      </c>
      <c r="AA30">
        <v>0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5.96</v>
      </c>
      <c r="N31" s="74">
        <v>0</v>
      </c>
      <c r="O31" s="47">
        <v>-172</v>
      </c>
      <c r="P31" s="47">
        <v>0</v>
      </c>
      <c r="Q31" s="47">
        <v>0</v>
      </c>
      <c r="R31" s="47">
        <v>0</v>
      </c>
      <c r="S31" s="75">
        <v>0</v>
      </c>
      <c r="U31" s="74">
        <v>-172</v>
      </c>
      <c r="V31" s="75">
        <v>5.96</v>
      </c>
      <c r="W31">
        <v>0</v>
      </c>
      <c r="X31">
        <v>-172</v>
      </c>
      <c r="Y31">
        <v>0</v>
      </c>
      <c r="Z31">
        <v>5.96</v>
      </c>
      <c r="AA31">
        <v>0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2.02</v>
      </c>
      <c r="N32" s="74">
        <v>0</v>
      </c>
      <c r="O32" s="47">
        <v>-139</v>
      </c>
      <c r="P32" s="47">
        <v>0</v>
      </c>
      <c r="Q32" s="47">
        <v>0</v>
      </c>
      <c r="R32" s="47">
        <v>0</v>
      </c>
      <c r="S32" s="75">
        <v>0</v>
      </c>
      <c r="U32" s="74">
        <v>-139</v>
      </c>
      <c r="V32" s="75">
        <v>2.02</v>
      </c>
      <c r="W32">
        <v>0</v>
      </c>
      <c r="X32">
        <v>-139</v>
      </c>
      <c r="Y32">
        <v>0</v>
      </c>
      <c r="Z32">
        <v>2.02</v>
      </c>
      <c r="AA32">
        <v>0</v>
      </c>
    </row>
    <row r="33" spans="7:27">
      <c r="G33" t="s">
        <v>75</v>
      </c>
      <c r="H33" s="74">
        <v>13.45</v>
      </c>
      <c r="I33" s="47">
        <v>0</v>
      </c>
      <c r="J33" s="47">
        <v>0</v>
      </c>
      <c r="K33" s="47">
        <v>0</v>
      </c>
      <c r="L33" s="47">
        <v>0</v>
      </c>
      <c r="M33" s="75">
        <v>0.19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0</v>
      </c>
      <c r="V33" s="75">
        <v>13.64</v>
      </c>
      <c r="W33">
        <v>13.45</v>
      </c>
      <c r="X33">
        <v>0</v>
      </c>
      <c r="Y33">
        <v>0</v>
      </c>
      <c r="Z33">
        <v>0.19</v>
      </c>
      <c r="AA33">
        <v>0</v>
      </c>
    </row>
    <row r="34" spans="7:27">
      <c r="G34" t="s">
        <v>76</v>
      </c>
      <c r="H34" s="74">
        <v>24.79</v>
      </c>
      <c r="I34" s="47">
        <v>0</v>
      </c>
      <c r="J34" s="47">
        <v>0</v>
      </c>
      <c r="K34" s="47">
        <v>0</v>
      </c>
      <c r="L34" s="47">
        <v>0</v>
      </c>
      <c r="M34" s="75">
        <v>4.32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29.11</v>
      </c>
      <c r="W34">
        <v>24.79</v>
      </c>
      <c r="X34">
        <v>0</v>
      </c>
      <c r="Y34">
        <v>0</v>
      </c>
      <c r="Z34">
        <v>4.32</v>
      </c>
      <c r="AA34">
        <v>0</v>
      </c>
    </row>
    <row r="35" spans="7:27">
      <c r="G35" t="s">
        <v>77</v>
      </c>
      <c r="H35" s="74">
        <v>26.9</v>
      </c>
      <c r="I35" s="47">
        <v>0</v>
      </c>
      <c r="J35" s="47">
        <v>0</v>
      </c>
      <c r="K35" s="47">
        <v>0</v>
      </c>
      <c r="L35" s="47">
        <v>0</v>
      </c>
      <c r="M35" s="75">
        <v>0.19</v>
      </c>
      <c r="N35" s="74">
        <v>0</v>
      </c>
      <c r="O35" s="47">
        <v>-22</v>
      </c>
      <c r="P35" s="47">
        <v>0</v>
      </c>
      <c r="Q35" s="47">
        <v>0</v>
      </c>
      <c r="R35" s="47">
        <v>0</v>
      </c>
      <c r="S35" s="75">
        <v>0</v>
      </c>
      <c r="U35" s="74">
        <v>-22</v>
      </c>
      <c r="V35" s="75">
        <v>27.09</v>
      </c>
      <c r="W35">
        <v>26.9</v>
      </c>
      <c r="X35">
        <v>-22</v>
      </c>
      <c r="Y35">
        <v>0</v>
      </c>
      <c r="Z35">
        <v>0.19</v>
      </c>
      <c r="AA35">
        <v>0</v>
      </c>
    </row>
    <row r="36" spans="7:27">
      <c r="G36" t="s">
        <v>78</v>
      </c>
      <c r="H36" s="74">
        <v>10.57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-8</v>
      </c>
      <c r="P36" s="47">
        <v>0</v>
      </c>
      <c r="Q36" s="47">
        <v>0</v>
      </c>
      <c r="R36" s="47">
        <v>0</v>
      </c>
      <c r="S36" s="75">
        <v>0</v>
      </c>
      <c r="U36" s="74">
        <v>-8</v>
      </c>
      <c r="V36" s="75">
        <v>10.57</v>
      </c>
      <c r="W36">
        <v>10.57</v>
      </c>
      <c r="X36">
        <v>-8</v>
      </c>
      <c r="Y36">
        <v>0</v>
      </c>
      <c r="Z36">
        <v>0</v>
      </c>
      <c r="AA36">
        <v>0</v>
      </c>
    </row>
    <row r="37" spans="7:27">
      <c r="G37" t="s">
        <v>79</v>
      </c>
      <c r="H37" s="74">
        <v>20.170000000000002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-32</v>
      </c>
      <c r="P37" s="47">
        <v>0</v>
      </c>
      <c r="Q37" s="47">
        <v>0</v>
      </c>
      <c r="R37" s="47">
        <v>0</v>
      </c>
      <c r="S37" s="75">
        <v>0</v>
      </c>
      <c r="U37" s="74">
        <v>-32</v>
      </c>
      <c r="V37" s="75">
        <v>20.170000000000002</v>
      </c>
      <c r="W37">
        <v>20.170000000000002</v>
      </c>
      <c r="X37">
        <v>-32</v>
      </c>
      <c r="Y37">
        <v>0</v>
      </c>
      <c r="Z37">
        <v>0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-11</v>
      </c>
      <c r="P38" s="47">
        <v>0</v>
      </c>
      <c r="Q38" s="47">
        <v>0</v>
      </c>
      <c r="R38" s="47">
        <v>0</v>
      </c>
      <c r="S38" s="75">
        <v>0</v>
      </c>
      <c r="U38" s="74">
        <v>-11</v>
      </c>
      <c r="V38" s="75">
        <v>0</v>
      </c>
      <c r="W38">
        <v>0</v>
      </c>
      <c r="X38">
        <v>-11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-11</v>
      </c>
      <c r="P39" s="47">
        <v>0</v>
      </c>
      <c r="Q39" s="47">
        <v>-10</v>
      </c>
      <c r="R39" s="47">
        <v>0</v>
      </c>
      <c r="S39" s="75">
        <v>0</v>
      </c>
      <c r="U39" s="74">
        <v>-21</v>
      </c>
      <c r="V39" s="75">
        <v>0</v>
      </c>
      <c r="W39">
        <v>0</v>
      </c>
      <c r="X39">
        <v>-11</v>
      </c>
      <c r="Y39">
        <v>-10</v>
      </c>
      <c r="Z39">
        <v>0</v>
      </c>
      <c r="AA39">
        <v>0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-10</v>
      </c>
      <c r="R40" s="47">
        <v>0</v>
      </c>
      <c r="S40" s="75">
        <v>0</v>
      </c>
      <c r="U40" s="74">
        <v>-10</v>
      </c>
      <c r="V40" s="75">
        <v>0</v>
      </c>
      <c r="W40">
        <v>0</v>
      </c>
      <c r="X40">
        <v>0</v>
      </c>
      <c r="Y40">
        <v>-10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-33</v>
      </c>
      <c r="P41" s="47">
        <v>0</v>
      </c>
      <c r="Q41" s="47">
        <v>-10</v>
      </c>
      <c r="R41" s="47">
        <v>0</v>
      </c>
      <c r="S41" s="75">
        <v>0</v>
      </c>
      <c r="U41" s="74">
        <v>-43</v>
      </c>
      <c r="V41" s="75">
        <v>0</v>
      </c>
      <c r="W41">
        <v>0</v>
      </c>
      <c r="X41">
        <v>-33</v>
      </c>
      <c r="Y41">
        <v>-10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-78</v>
      </c>
      <c r="P42" s="47">
        <v>0</v>
      </c>
      <c r="Q42" s="47">
        <v>-10</v>
      </c>
      <c r="R42" s="47">
        <v>0</v>
      </c>
      <c r="S42" s="75">
        <v>0</v>
      </c>
      <c r="U42" s="74">
        <v>-88</v>
      </c>
      <c r="V42" s="75">
        <v>0</v>
      </c>
      <c r="W42">
        <v>0</v>
      </c>
      <c r="X42">
        <v>-78</v>
      </c>
      <c r="Y42">
        <v>-10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303.58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303.58</v>
      </c>
      <c r="W43">
        <v>0</v>
      </c>
      <c r="X43">
        <v>0</v>
      </c>
      <c r="Y43">
        <v>0</v>
      </c>
      <c r="Z43">
        <v>0</v>
      </c>
      <c r="AA43">
        <v>303.58</v>
      </c>
    </row>
    <row r="44" spans="7:27">
      <c r="G44" t="s">
        <v>86</v>
      </c>
      <c r="H44" s="74">
        <v>0</v>
      </c>
      <c r="I44" s="47">
        <v>0</v>
      </c>
      <c r="J44" s="47">
        <v>299.74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299.74</v>
      </c>
      <c r="W44">
        <v>0</v>
      </c>
      <c r="X44">
        <v>0</v>
      </c>
      <c r="Y44">
        <v>0</v>
      </c>
      <c r="Z44">
        <v>0</v>
      </c>
      <c r="AA44">
        <v>299.74</v>
      </c>
    </row>
    <row r="45" spans="7:27">
      <c r="G45" t="s">
        <v>87</v>
      </c>
      <c r="H45" s="74">
        <v>0</v>
      </c>
      <c r="I45" s="47">
        <v>0</v>
      </c>
      <c r="J45" s="47">
        <v>289.17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289.17</v>
      </c>
      <c r="W45">
        <v>0</v>
      </c>
      <c r="X45">
        <v>0</v>
      </c>
      <c r="Y45">
        <v>0</v>
      </c>
      <c r="Z45">
        <v>0</v>
      </c>
      <c r="AA45">
        <v>289.17</v>
      </c>
    </row>
    <row r="46" spans="7:27">
      <c r="G46" t="s">
        <v>88</v>
      </c>
      <c r="H46" s="74">
        <v>0</v>
      </c>
      <c r="I46" s="47">
        <v>0</v>
      </c>
      <c r="J46" s="47">
        <v>285.33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285.33</v>
      </c>
      <c r="W46">
        <v>0</v>
      </c>
      <c r="X46">
        <v>0</v>
      </c>
      <c r="Y46">
        <v>0</v>
      </c>
      <c r="Z46">
        <v>0</v>
      </c>
      <c r="AA46">
        <v>285.33</v>
      </c>
    </row>
    <row r="47" spans="7:27">
      <c r="G47" t="s">
        <v>89</v>
      </c>
      <c r="H47" s="74">
        <v>0</v>
      </c>
      <c r="I47" s="47">
        <v>0</v>
      </c>
      <c r="J47" s="47">
        <v>267.07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267.07</v>
      </c>
      <c r="W47">
        <v>0</v>
      </c>
      <c r="X47">
        <v>0</v>
      </c>
      <c r="Y47">
        <v>0</v>
      </c>
      <c r="Z47">
        <v>0</v>
      </c>
      <c r="AA47">
        <v>267.07</v>
      </c>
    </row>
    <row r="48" spans="7:27">
      <c r="G48" t="s">
        <v>90</v>
      </c>
      <c r="H48" s="74">
        <v>0</v>
      </c>
      <c r="I48" s="47">
        <v>0</v>
      </c>
      <c r="J48" s="47">
        <v>262.27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262.27</v>
      </c>
      <c r="W48">
        <v>0</v>
      </c>
      <c r="X48">
        <v>0</v>
      </c>
      <c r="Y48">
        <v>0</v>
      </c>
      <c r="Z48">
        <v>0</v>
      </c>
      <c r="AA48">
        <v>262.27</v>
      </c>
    </row>
    <row r="49" spans="7:27">
      <c r="G49" t="s">
        <v>91</v>
      </c>
      <c r="H49" s="74">
        <v>0</v>
      </c>
      <c r="I49" s="47">
        <v>0</v>
      </c>
      <c r="J49" s="47">
        <v>252.66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252.66</v>
      </c>
      <c r="W49">
        <v>0</v>
      </c>
      <c r="X49">
        <v>0</v>
      </c>
      <c r="Y49">
        <v>0</v>
      </c>
      <c r="Z49">
        <v>0</v>
      </c>
      <c r="AA49">
        <v>252.66</v>
      </c>
    </row>
    <row r="50" spans="7:27">
      <c r="G50" t="s">
        <v>92</v>
      </c>
      <c r="H50" s="74">
        <v>0</v>
      </c>
      <c r="I50" s="47">
        <v>0</v>
      </c>
      <c r="J50" s="47">
        <v>240.18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240.18</v>
      </c>
      <c r="W50">
        <v>0</v>
      </c>
      <c r="X50">
        <v>0</v>
      </c>
      <c r="Y50">
        <v>0</v>
      </c>
      <c r="Z50">
        <v>0</v>
      </c>
      <c r="AA50">
        <v>240.18</v>
      </c>
    </row>
    <row r="51" spans="7:27">
      <c r="G51" t="s">
        <v>93</v>
      </c>
      <c r="H51" s="74">
        <v>0</v>
      </c>
      <c r="I51" s="47">
        <v>0</v>
      </c>
      <c r="J51" s="47">
        <v>239.21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239.21</v>
      </c>
      <c r="W51">
        <v>0</v>
      </c>
      <c r="X51">
        <v>0</v>
      </c>
      <c r="Y51">
        <v>0</v>
      </c>
      <c r="Z51">
        <v>0</v>
      </c>
      <c r="AA51">
        <v>239.21</v>
      </c>
    </row>
    <row r="52" spans="7:27">
      <c r="G52" t="s">
        <v>94</v>
      </c>
      <c r="H52" s="74">
        <v>0</v>
      </c>
      <c r="I52" s="47">
        <v>0</v>
      </c>
      <c r="J52" s="47">
        <v>232.49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232.49</v>
      </c>
      <c r="W52">
        <v>0</v>
      </c>
      <c r="X52">
        <v>0</v>
      </c>
      <c r="Y52">
        <v>0</v>
      </c>
      <c r="Z52">
        <v>0</v>
      </c>
      <c r="AA52">
        <v>232.49</v>
      </c>
    </row>
    <row r="53" spans="7:27">
      <c r="G53" t="s">
        <v>95</v>
      </c>
      <c r="H53" s="74">
        <v>0</v>
      </c>
      <c r="I53" s="47">
        <v>0</v>
      </c>
      <c r="J53" s="47">
        <v>219.04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219.04</v>
      </c>
      <c r="W53">
        <v>0</v>
      </c>
      <c r="X53">
        <v>0</v>
      </c>
      <c r="Y53">
        <v>0</v>
      </c>
      <c r="Z53">
        <v>0</v>
      </c>
      <c r="AA53">
        <v>219.04</v>
      </c>
    </row>
    <row r="54" spans="7:27">
      <c r="G54" t="s">
        <v>96</v>
      </c>
      <c r="H54" s="74">
        <v>0</v>
      </c>
      <c r="I54" s="47">
        <v>0</v>
      </c>
      <c r="J54" s="47">
        <v>187.34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187.34</v>
      </c>
      <c r="W54">
        <v>0</v>
      </c>
      <c r="X54">
        <v>0</v>
      </c>
      <c r="Y54">
        <v>0</v>
      </c>
      <c r="Z54">
        <v>0</v>
      </c>
      <c r="AA54">
        <v>187.34</v>
      </c>
    </row>
    <row r="55" spans="7:27">
      <c r="G55" t="s">
        <v>97</v>
      </c>
      <c r="H55" s="74">
        <v>0</v>
      </c>
      <c r="I55" s="47">
        <v>0</v>
      </c>
      <c r="J55" s="47">
        <v>43.23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43.23</v>
      </c>
      <c r="W55">
        <v>0</v>
      </c>
      <c r="X55">
        <v>0</v>
      </c>
      <c r="Y55">
        <v>0</v>
      </c>
      <c r="Z55">
        <v>0</v>
      </c>
      <c r="AA55">
        <v>43.23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38.43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38.43</v>
      </c>
      <c r="W57">
        <v>0</v>
      </c>
      <c r="X57">
        <v>0</v>
      </c>
      <c r="Y57">
        <v>0</v>
      </c>
      <c r="Z57">
        <v>0</v>
      </c>
      <c r="AA57">
        <v>38.43</v>
      </c>
    </row>
    <row r="58" spans="7:27">
      <c r="G58" t="s">
        <v>100</v>
      </c>
      <c r="H58" s="74">
        <v>0</v>
      </c>
      <c r="I58" s="47">
        <v>0</v>
      </c>
      <c r="J58" s="47">
        <v>60.52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60.52</v>
      </c>
      <c r="W58">
        <v>0</v>
      </c>
      <c r="X58">
        <v>0</v>
      </c>
      <c r="Y58">
        <v>0</v>
      </c>
      <c r="Z58">
        <v>0</v>
      </c>
      <c r="AA58">
        <v>60.52</v>
      </c>
    </row>
    <row r="59" spans="7:27">
      <c r="G59" t="s">
        <v>101</v>
      </c>
      <c r="H59" s="74">
        <v>0</v>
      </c>
      <c r="I59" s="47">
        <v>0</v>
      </c>
      <c r="J59" s="47">
        <v>79.739999999999995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79.739999999999995</v>
      </c>
      <c r="W59">
        <v>0</v>
      </c>
      <c r="X59">
        <v>0</v>
      </c>
      <c r="Y59">
        <v>0</v>
      </c>
      <c r="Z59">
        <v>0</v>
      </c>
      <c r="AA59">
        <v>79.739999999999995</v>
      </c>
    </row>
    <row r="60" spans="7:27">
      <c r="G60" t="s">
        <v>102</v>
      </c>
      <c r="H60" s="74">
        <v>0</v>
      </c>
      <c r="I60" s="47">
        <v>0</v>
      </c>
      <c r="J60" s="47">
        <v>95.11</v>
      </c>
      <c r="K60" s="47">
        <v>0</v>
      </c>
      <c r="L60" s="47">
        <v>0</v>
      </c>
      <c r="M60" s="75">
        <v>0</v>
      </c>
      <c r="N60" s="74">
        <v>0</v>
      </c>
      <c r="O60" s="47">
        <v>-10</v>
      </c>
      <c r="P60" s="47">
        <v>0</v>
      </c>
      <c r="Q60" s="47">
        <v>0</v>
      </c>
      <c r="R60" s="47">
        <v>0</v>
      </c>
      <c r="S60" s="75">
        <v>0</v>
      </c>
      <c r="U60" s="74">
        <v>-10</v>
      </c>
      <c r="V60" s="75">
        <v>95.11</v>
      </c>
      <c r="W60">
        <v>0</v>
      </c>
      <c r="X60">
        <v>-10</v>
      </c>
      <c r="Y60">
        <v>0</v>
      </c>
      <c r="Z60">
        <v>0</v>
      </c>
      <c r="AA60">
        <v>95.11</v>
      </c>
    </row>
    <row r="61" spans="7:27">
      <c r="G61" t="s">
        <v>103</v>
      </c>
      <c r="H61" s="74">
        <v>0</v>
      </c>
      <c r="I61" s="47">
        <v>0</v>
      </c>
      <c r="J61" s="47">
        <v>104.72</v>
      </c>
      <c r="K61" s="47">
        <v>0</v>
      </c>
      <c r="L61" s="47">
        <v>0</v>
      </c>
      <c r="M61" s="75">
        <v>0</v>
      </c>
      <c r="N61" s="74">
        <v>0</v>
      </c>
      <c r="O61" s="47">
        <v>-5</v>
      </c>
      <c r="P61" s="47">
        <v>0</v>
      </c>
      <c r="Q61" s="47">
        <v>0</v>
      </c>
      <c r="R61" s="47">
        <v>0</v>
      </c>
      <c r="S61" s="75">
        <v>0</v>
      </c>
      <c r="U61" s="74">
        <v>-5</v>
      </c>
      <c r="V61" s="75">
        <v>104.72</v>
      </c>
      <c r="W61">
        <v>0</v>
      </c>
      <c r="X61">
        <v>-5</v>
      </c>
      <c r="Y61">
        <v>0</v>
      </c>
      <c r="Z61">
        <v>0</v>
      </c>
      <c r="AA61">
        <v>104.72</v>
      </c>
    </row>
    <row r="62" spans="7:27">
      <c r="G62" t="s">
        <v>104</v>
      </c>
      <c r="H62" s="74">
        <v>0</v>
      </c>
      <c r="I62" s="47">
        <v>0</v>
      </c>
      <c r="J62" s="47">
        <v>115.28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115.28</v>
      </c>
      <c r="W62">
        <v>0</v>
      </c>
      <c r="X62">
        <v>0</v>
      </c>
      <c r="Y62">
        <v>0</v>
      </c>
      <c r="Z62">
        <v>0</v>
      </c>
      <c r="AA62">
        <v>115.28</v>
      </c>
    </row>
    <row r="63" spans="7:27">
      <c r="G63" t="s">
        <v>105</v>
      </c>
      <c r="H63" s="74">
        <v>0</v>
      </c>
      <c r="I63" s="47">
        <v>0</v>
      </c>
      <c r="J63" s="47">
        <v>124.89</v>
      </c>
      <c r="K63" s="47">
        <v>0</v>
      </c>
      <c r="L63" s="47">
        <v>0</v>
      </c>
      <c r="M63" s="75">
        <v>5.67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130.56</v>
      </c>
      <c r="W63">
        <v>0</v>
      </c>
      <c r="X63">
        <v>0</v>
      </c>
      <c r="Y63">
        <v>0</v>
      </c>
      <c r="Z63">
        <v>5.67</v>
      </c>
      <c r="AA63">
        <v>124.89</v>
      </c>
    </row>
    <row r="64" spans="7:27">
      <c r="G64" t="s">
        <v>106</v>
      </c>
      <c r="H64" s="74">
        <v>0</v>
      </c>
      <c r="I64" s="47">
        <v>0</v>
      </c>
      <c r="J64" s="47">
        <v>148.91</v>
      </c>
      <c r="K64" s="47">
        <v>0</v>
      </c>
      <c r="L64" s="47">
        <v>0</v>
      </c>
      <c r="M64" s="75">
        <v>4.9000000000000004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153.81</v>
      </c>
      <c r="W64">
        <v>0</v>
      </c>
      <c r="X64">
        <v>0</v>
      </c>
      <c r="Y64">
        <v>0</v>
      </c>
      <c r="Z64">
        <v>4.9000000000000004</v>
      </c>
      <c r="AA64">
        <v>148.91</v>
      </c>
    </row>
    <row r="65" spans="7:27">
      <c r="G65" t="s">
        <v>107</v>
      </c>
      <c r="H65" s="74">
        <v>0</v>
      </c>
      <c r="I65" s="47">
        <v>0</v>
      </c>
      <c r="J65" s="47">
        <v>157.55000000000001</v>
      </c>
      <c r="K65" s="47">
        <v>0</v>
      </c>
      <c r="L65" s="47">
        <v>0</v>
      </c>
      <c r="M65" s="75">
        <v>8.36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165.91</v>
      </c>
      <c r="W65">
        <v>0</v>
      </c>
      <c r="X65">
        <v>0</v>
      </c>
      <c r="Y65">
        <v>0</v>
      </c>
      <c r="Z65">
        <v>8.36</v>
      </c>
      <c r="AA65">
        <v>157.55000000000001</v>
      </c>
    </row>
    <row r="66" spans="7:27">
      <c r="G66" t="s">
        <v>108</v>
      </c>
      <c r="H66" s="74">
        <v>0</v>
      </c>
      <c r="I66" s="47">
        <v>0</v>
      </c>
      <c r="J66" s="47">
        <v>177.73</v>
      </c>
      <c r="K66" s="47">
        <v>0</v>
      </c>
      <c r="L66" s="47">
        <v>0</v>
      </c>
      <c r="M66" s="75">
        <v>5.86</v>
      </c>
      <c r="N66" s="74">
        <v>0</v>
      </c>
      <c r="O66" s="47">
        <v>-46.87</v>
      </c>
      <c r="P66" s="47">
        <v>0</v>
      </c>
      <c r="Q66" s="47">
        <v>0</v>
      </c>
      <c r="R66" s="47">
        <v>0</v>
      </c>
      <c r="S66" s="75">
        <v>0</v>
      </c>
      <c r="U66" s="74">
        <v>-46.87</v>
      </c>
      <c r="V66" s="75">
        <v>183.59</v>
      </c>
      <c r="W66">
        <v>0</v>
      </c>
      <c r="X66">
        <v>-46.87</v>
      </c>
      <c r="Y66">
        <v>0</v>
      </c>
      <c r="Z66">
        <v>5.86</v>
      </c>
      <c r="AA66">
        <v>177.73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5.38</v>
      </c>
      <c r="N67" s="74">
        <v>0</v>
      </c>
      <c r="O67" s="47">
        <v>-33</v>
      </c>
      <c r="P67" s="47">
        <v>0</v>
      </c>
      <c r="Q67" s="47">
        <v>0</v>
      </c>
      <c r="R67" s="47">
        <v>0</v>
      </c>
      <c r="S67" s="75">
        <v>0</v>
      </c>
      <c r="U67" s="74">
        <v>-33</v>
      </c>
      <c r="V67" s="75">
        <v>5.38</v>
      </c>
      <c r="W67">
        <v>0</v>
      </c>
      <c r="X67">
        <v>-33</v>
      </c>
      <c r="Y67">
        <v>0</v>
      </c>
      <c r="Z67">
        <v>5.38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3.36</v>
      </c>
      <c r="N68" s="74">
        <v>0</v>
      </c>
      <c r="O68" s="47">
        <v>-8</v>
      </c>
      <c r="P68" s="47">
        <v>0</v>
      </c>
      <c r="Q68" s="47">
        <v>0</v>
      </c>
      <c r="R68" s="47">
        <v>0</v>
      </c>
      <c r="S68" s="75">
        <v>0</v>
      </c>
      <c r="U68" s="74">
        <v>-8</v>
      </c>
      <c r="V68" s="75">
        <v>3.36</v>
      </c>
      <c r="W68">
        <v>0</v>
      </c>
      <c r="X68">
        <v>-8</v>
      </c>
      <c r="Y68">
        <v>0</v>
      </c>
      <c r="Z68">
        <v>3.36</v>
      </c>
      <c r="AA68">
        <v>0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-17</v>
      </c>
      <c r="P69" s="47">
        <v>0</v>
      </c>
      <c r="Q69" s="47">
        <v>0</v>
      </c>
      <c r="R69" s="47">
        <v>0</v>
      </c>
      <c r="S69" s="75">
        <v>0</v>
      </c>
      <c r="U69" s="74">
        <v>-17</v>
      </c>
      <c r="V69" s="75">
        <v>0</v>
      </c>
      <c r="W69">
        <v>0</v>
      </c>
      <c r="X69">
        <v>-17</v>
      </c>
      <c r="Y69">
        <v>0</v>
      </c>
      <c r="Z69">
        <v>0</v>
      </c>
      <c r="AA69">
        <v>0</v>
      </c>
    </row>
    <row r="70" spans="7:27">
      <c r="G70" t="s">
        <v>112</v>
      </c>
      <c r="H70" s="74">
        <v>0</v>
      </c>
      <c r="I70" s="47">
        <v>0</v>
      </c>
      <c r="J70" s="47">
        <v>140.26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140.26</v>
      </c>
      <c r="W70">
        <v>0</v>
      </c>
      <c r="X70">
        <v>0</v>
      </c>
      <c r="Y70">
        <v>0</v>
      </c>
      <c r="Z70">
        <v>0</v>
      </c>
      <c r="AA70">
        <v>140.26</v>
      </c>
    </row>
    <row r="71" spans="7:27">
      <c r="G71" t="s">
        <v>113</v>
      </c>
      <c r="H71" s="74">
        <v>20.170000000000002</v>
      </c>
      <c r="I71" s="47">
        <v>0</v>
      </c>
      <c r="J71" s="47">
        <v>173.89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194.06</v>
      </c>
      <c r="W71">
        <v>20.170000000000002</v>
      </c>
      <c r="X71">
        <v>0</v>
      </c>
      <c r="Y71">
        <v>0</v>
      </c>
      <c r="Z71">
        <v>0</v>
      </c>
      <c r="AA71">
        <v>173.89</v>
      </c>
    </row>
    <row r="72" spans="7:27">
      <c r="G72" t="s">
        <v>114</v>
      </c>
      <c r="H72" s="74">
        <v>69.17</v>
      </c>
      <c r="I72" s="47">
        <v>0</v>
      </c>
      <c r="J72" s="47">
        <v>192.14</v>
      </c>
      <c r="K72" s="47">
        <v>0</v>
      </c>
      <c r="L72" s="47">
        <v>0</v>
      </c>
      <c r="M72" s="75">
        <v>1.54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262.85000000000002</v>
      </c>
      <c r="W72">
        <v>69.17</v>
      </c>
      <c r="X72">
        <v>0</v>
      </c>
      <c r="Y72">
        <v>0</v>
      </c>
      <c r="Z72">
        <v>1.54</v>
      </c>
      <c r="AA72">
        <v>192.14</v>
      </c>
    </row>
    <row r="73" spans="7:27">
      <c r="G73" t="s">
        <v>115</v>
      </c>
      <c r="H73" s="74">
        <v>67.25</v>
      </c>
      <c r="I73" s="47">
        <v>0</v>
      </c>
      <c r="J73" s="47">
        <v>84.36</v>
      </c>
      <c r="K73" s="47">
        <v>0</v>
      </c>
      <c r="L73" s="47">
        <v>0</v>
      </c>
      <c r="M73" s="75">
        <v>2.84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154.44999999999999</v>
      </c>
      <c r="W73">
        <v>67.25</v>
      </c>
      <c r="X73">
        <v>0</v>
      </c>
      <c r="Y73">
        <v>0</v>
      </c>
      <c r="Z73">
        <v>2.84</v>
      </c>
      <c r="AA73">
        <v>84.36</v>
      </c>
    </row>
    <row r="74" spans="7:27">
      <c r="G74" t="s">
        <v>116</v>
      </c>
      <c r="H74" s="74">
        <v>67.25</v>
      </c>
      <c r="I74" s="47">
        <v>0</v>
      </c>
      <c r="J74" s="47">
        <v>89.78</v>
      </c>
      <c r="K74" s="47">
        <v>0</v>
      </c>
      <c r="L74" s="47">
        <v>0</v>
      </c>
      <c r="M74" s="75">
        <v>2.85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159.88</v>
      </c>
      <c r="W74">
        <v>67.25</v>
      </c>
      <c r="X74">
        <v>0</v>
      </c>
      <c r="Y74">
        <v>0</v>
      </c>
      <c r="Z74">
        <v>2.85</v>
      </c>
      <c r="AA74">
        <v>89.78</v>
      </c>
    </row>
    <row r="75" spans="7:27">
      <c r="G75" t="s">
        <v>117</v>
      </c>
      <c r="H75" s="74">
        <v>71.64</v>
      </c>
      <c r="I75" s="47">
        <v>0</v>
      </c>
      <c r="J75" s="47">
        <v>110.05</v>
      </c>
      <c r="K75" s="47">
        <v>0</v>
      </c>
      <c r="L75" s="47">
        <v>0</v>
      </c>
      <c r="M75" s="75">
        <v>4.59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186.28</v>
      </c>
      <c r="W75">
        <v>71.64</v>
      </c>
      <c r="X75">
        <v>0</v>
      </c>
      <c r="Y75">
        <v>0</v>
      </c>
      <c r="Z75">
        <v>4.59</v>
      </c>
      <c r="AA75">
        <v>110.05</v>
      </c>
    </row>
    <row r="76" spans="7:27">
      <c r="G76" t="s">
        <v>118</v>
      </c>
      <c r="H76" s="74">
        <v>67.25</v>
      </c>
      <c r="I76" s="47">
        <v>0</v>
      </c>
      <c r="J76" s="47">
        <v>146.66</v>
      </c>
      <c r="K76" s="47">
        <v>0</v>
      </c>
      <c r="L76" s="47">
        <v>0</v>
      </c>
      <c r="M76" s="75">
        <v>2.77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216.68</v>
      </c>
      <c r="W76">
        <v>67.25</v>
      </c>
      <c r="X76">
        <v>0</v>
      </c>
      <c r="Y76">
        <v>0</v>
      </c>
      <c r="Z76">
        <v>2.77</v>
      </c>
      <c r="AA76">
        <v>146.66</v>
      </c>
    </row>
    <row r="77" spans="7:27">
      <c r="G77" t="s">
        <v>119</v>
      </c>
      <c r="H77" s="74">
        <v>197.9</v>
      </c>
      <c r="I77" s="47">
        <v>0</v>
      </c>
      <c r="J77" s="47">
        <v>193.1</v>
      </c>
      <c r="K77" s="47">
        <v>0</v>
      </c>
      <c r="L77" s="47">
        <v>0</v>
      </c>
      <c r="M77" s="75">
        <v>5.67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396.67</v>
      </c>
      <c r="W77">
        <v>197.9</v>
      </c>
      <c r="X77">
        <v>0</v>
      </c>
      <c r="Y77">
        <v>0</v>
      </c>
      <c r="Z77">
        <v>5.67</v>
      </c>
      <c r="AA77">
        <v>193.1</v>
      </c>
    </row>
    <row r="78" spans="7:27">
      <c r="G78" t="s">
        <v>120</v>
      </c>
      <c r="H78" s="74">
        <v>237.29</v>
      </c>
      <c r="I78" s="47">
        <v>0</v>
      </c>
      <c r="J78" s="47">
        <v>191.18</v>
      </c>
      <c r="K78" s="47">
        <v>0</v>
      </c>
      <c r="L78" s="47">
        <v>0</v>
      </c>
      <c r="M78" s="75">
        <v>1.54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430.01</v>
      </c>
      <c r="W78">
        <v>237.29</v>
      </c>
      <c r="X78">
        <v>0</v>
      </c>
      <c r="Y78">
        <v>0</v>
      </c>
      <c r="Z78">
        <v>1.54</v>
      </c>
      <c r="AA78">
        <v>191.18</v>
      </c>
    </row>
    <row r="79" spans="7:27">
      <c r="G79" t="s">
        <v>121</v>
      </c>
      <c r="H79" s="74">
        <v>173.88</v>
      </c>
      <c r="I79" s="47">
        <v>0</v>
      </c>
      <c r="J79" s="47">
        <v>172.93</v>
      </c>
      <c r="K79" s="47">
        <v>0</v>
      </c>
      <c r="L79" s="47">
        <v>0</v>
      </c>
      <c r="M79" s="75">
        <v>2.21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349.02</v>
      </c>
      <c r="W79">
        <v>173.88</v>
      </c>
      <c r="X79">
        <v>0</v>
      </c>
      <c r="Y79">
        <v>0</v>
      </c>
      <c r="Z79">
        <v>2.21</v>
      </c>
      <c r="AA79">
        <v>172.93</v>
      </c>
    </row>
    <row r="80" spans="7:27">
      <c r="G80" t="s">
        <v>122</v>
      </c>
      <c r="H80" s="74">
        <v>151.79</v>
      </c>
      <c r="I80" s="47">
        <v>0</v>
      </c>
      <c r="J80" s="47">
        <v>0</v>
      </c>
      <c r="K80" s="47">
        <v>0</v>
      </c>
      <c r="L80" s="47">
        <v>0</v>
      </c>
      <c r="M80" s="75">
        <v>2.31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154.1</v>
      </c>
      <c r="W80">
        <v>151.79</v>
      </c>
      <c r="X80">
        <v>0</v>
      </c>
      <c r="Y80">
        <v>0</v>
      </c>
      <c r="Z80">
        <v>2.31</v>
      </c>
      <c r="AA80">
        <v>0</v>
      </c>
    </row>
    <row r="81" spans="7:27">
      <c r="G81" t="s">
        <v>123</v>
      </c>
      <c r="H81" s="74">
        <v>181.57</v>
      </c>
      <c r="I81" s="47">
        <v>0</v>
      </c>
      <c r="J81" s="47">
        <v>0</v>
      </c>
      <c r="K81" s="47">
        <v>0</v>
      </c>
      <c r="L81" s="47">
        <v>0</v>
      </c>
      <c r="M81" s="75">
        <v>2.88</v>
      </c>
      <c r="N81" s="74">
        <v>0</v>
      </c>
      <c r="O81" s="47">
        <v>-2</v>
      </c>
      <c r="P81" s="47">
        <v>0</v>
      </c>
      <c r="Q81" s="47">
        <v>0</v>
      </c>
      <c r="R81" s="47">
        <v>0</v>
      </c>
      <c r="S81" s="75">
        <v>0</v>
      </c>
      <c r="U81" s="74">
        <v>-2</v>
      </c>
      <c r="V81" s="75">
        <v>184.45</v>
      </c>
      <c r="W81">
        <v>181.57</v>
      </c>
      <c r="X81">
        <v>-2</v>
      </c>
      <c r="Y81">
        <v>0</v>
      </c>
      <c r="Z81">
        <v>2.88</v>
      </c>
      <c r="AA81">
        <v>0</v>
      </c>
    </row>
    <row r="82" spans="7:27">
      <c r="G82" t="s">
        <v>124</v>
      </c>
      <c r="H82" s="74">
        <v>190.21</v>
      </c>
      <c r="I82" s="47">
        <v>0</v>
      </c>
      <c r="J82" s="47">
        <v>0</v>
      </c>
      <c r="K82" s="47">
        <v>0</v>
      </c>
      <c r="L82" s="47">
        <v>0</v>
      </c>
      <c r="M82" s="75">
        <v>3.27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193.48</v>
      </c>
      <c r="W82">
        <v>190.21</v>
      </c>
      <c r="X82">
        <v>0</v>
      </c>
      <c r="Y82">
        <v>0</v>
      </c>
      <c r="Z82">
        <v>3.27</v>
      </c>
      <c r="AA82">
        <v>0</v>
      </c>
    </row>
    <row r="83" spans="7:27">
      <c r="G83" t="s">
        <v>125</v>
      </c>
      <c r="H83" s="74">
        <v>180.61</v>
      </c>
      <c r="I83" s="47">
        <v>0</v>
      </c>
      <c r="J83" s="47">
        <v>0</v>
      </c>
      <c r="K83" s="47">
        <v>0</v>
      </c>
      <c r="L83" s="47">
        <v>0</v>
      </c>
      <c r="M83" s="75">
        <v>9.32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189.93</v>
      </c>
      <c r="W83">
        <v>180.61</v>
      </c>
      <c r="X83">
        <v>0</v>
      </c>
      <c r="Y83">
        <v>0</v>
      </c>
      <c r="Z83">
        <v>9.32</v>
      </c>
      <c r="AA83">
        <v>0</v>
      </c>
    </row>
    <row r="84" spans="7:27">
      <c r="G84" t="s">
        <v>126</v>
      </c>
      <c r="H84" s="74">
        <v>175.81</v>
      </c>
      <c r="I84" s="47">
        <v>0</v>
      </c>
      <c r="J84" s="47">
        <v>0</v>
      </c>
      <c r="K84" s="47">
        <v>0</v>
      </c>
      <c r="L84" s="47">
        <v>0</v>
      </c>
      <c r="M84" s="75">
        <v>9.2200000000000006</v>
      </c>
      <c r="N84" s="74">
        <v>0</v>
      </c>
      <c r="O84" s="47">
        <v>0</v>
      </c>
      <c r="P84" s="47">
        <v>0</v>
      </c>
      <c r="Q84" s="47">
        <v>-10</v>
      </c>
      <c r="R84" s="47">
        <v>0</v>
      </c>
      <c r="S84" s="75">
        <v>0</v>
      </c>
      <c r="U84" s="74">
        <v>-10</v>
      </c>
      <c r="V84" s="75">
        <v>185.03</v>
      </c>
      <c r="W84">
        <v>175.81</v>
      </c>
      <c r="X84">
        <v>0</v>
      </c>
      <c r="Y84">
        <v>-10</v>
      </c>
      <c r="Z84">
        <v>9.2200000000000006</v>
      </c>
      <c r="AA84">
        <v>0</v>
      </c>
    </row>
    <row r="85" spans="7:27">
      <c r="G85" t="s">
        <v>127</v>
      </c>
      <c r="H85" s="74">
        <v>165.24</v>
      </c>
      <c r="I85" s="47">
        <v>0</v>
      </c>
      <c r="J85" s="47">
        <v>0</v>
      </c>
      <c r="K85" s="47">
        <v>0</v>
      </c>
      <c r="L85" s="47">
        <v>0</v>
      </c>
      <c r="M85" s="75">
        <v>10.28</v>
      </c>
      <c r="N85" s="74">
        <v>0</v>
      </c>
      <c r="O85" s="47">
        <v>0</v>
      </c>
      <c r="P85" s="47">
        <v>0</v>
      </c>
      <c r="Q85" s="47">
        <v>-14</v>
      </c>
      <c r="R85" s="47">
        <v>0</v>
      </c>
      <c r="S85" s="75">
        <v>0</v>
      </c>
      <c r="U85" s="74">
        <v>-14</v>
      </c>
      <c r="V85" s="75">
        <v>175.52</v>
      </c>
      <c r="W85">
        <v>165.24</v>
      </c>
      <c r="X85">
        <v>0</v>
      </c>
      <c r="Y85">
        <v>-14</v>
      </c>
      <c r="Z85">
        <v>10.28</v>
      </c>
      <c r="AA85">
        <v>0</v>
      </c>
    </row>
    <row r="86" spans="7:27">
      <c r="G86" t="s">
        <v>128</v>
      </c>
      <c r="H86" s="74">
        <v>161.4</v>
      </c>
      <c r="I86" s="47">
        <v>0</v>
      </c>
      <c r="J86" s="47">
        <v>0</v>
      </c>
      <c r="K86" s="47">
        <v>0</v>
      </c>
      <c r="L86" s="47">
        <v>0</v>
      </c>
      <c r="M86" s="75">
        <v>9.51</v>
      </c>
      <c r="N86" s="74">
        <v>0</v>
      </c>
      <c r="O86" s="47">
        <v>0</v>
      </c>
      <c r="P86" s="47">
        <v>0</v>
      </c>
      <c r="Q86" s="47">
        <v>-16</v>
      </c>
      <c r="R86" s="47">
        <v>0</v>
      </c>
      <c r="S86" s="75">
        <v>0</v>
      </c>
      <c r="U86" s="74">
        <v>-16</v>
      </c>
      <c r="V86" s="75">
        <v>170.91</v>
      </c>
      <c r="W86">
        <v>161.4</v>
      </c>
      <c r="X86">
        <v>0</v>
      </c>
      <c r="Y86">
        <v>-16</v>
      </c>
      <c r="Z86">
        <v>9.51</v>
      </c>
      <c r="AA86">
        <v>0</v>
      </c>
    </row>
    <row r="87" spans="7:27">
      <c r="G87" t="s">
        <v>129</v>
      </c>
      <c r="H87" s="74">
        <v>78.78</v>
      </c>
      <c r="I87" s="47">
        <v>0</v>
      </c>
      <c r="J87" s="47">
        <v>140.26</v>
      </c>
      <c r="K87" s="47">
        <v>0</v>
      </c>
      <c r="L87" s="47">
        <v>0</v>
      </c>
      <c r="M87" s="75">
        <v>5.96</v>
      </c>
      <c r="N87" s="74">
        <v>0</v>
      </c>
      <c r="O87" s="47">
        <v>0</v>
      </c>
      <c r="P87" s="47">
        <v>0</v>
      </c>
      <c r="Q87" s="47">
        <v>-14</v>
      </c>
      <c r="R87" s="47">
        <v>0</v>
      </c>
      <c r="S87" s="75">
        <v>0</v>
      </c>
      <c r="U87" s="74">
        <v>-14</v>
      </c>
      <c r="V87" s="75">
        <v>225</v>
      </c>
      <c r="W87">
        <v>78.78</v>
      </c>
      <c r="X87">
        <v>0</v>
      </c>
      <c r="Y87">
        <v>-14</v>
      </c>
      <c r="Z87">
        <v>5.96</v>
      </c>
      <c r="AA87">
        <v>140.26</v>
      </c>
    </row>
    <row r="88" spans="7:27">
      <c r="G88" t="s">
        <v>130</v>
      </c>
      <c r="H88" s="74">
        <v>51.88</v>
      </c>
      <c r="I88" s="47">
        <v>0</v>
      </c>
      <c r="J88" s="47">
        <v>134.49</v>
      </c>
      <c r="K88" s="47">
        <v>0</v>
      </c>
      <c r="L88" s="47">
        <v>0</v>
      </c>
      <c r="M88" s="75">
        <v>6.63</v>
      </c>
      <c r="N88" s="74">
        <v>0</v>
      </c>
      <c r="O88" s="47">
        <v>0</v>
      </c>
      <c r="P88" s="47">
        <v>0</v>
      </c>
      <c r="Q88" s="47">
        <v>-17</v>
      </c>
      <c r="R88" s="47">
        <v>0</v>
      </c>
      <c r="S88" s="75">
        <v>0</v>
      </c>
      <c r="U88" s="74">
        <v>-17</v>
      </c>
      <c r="V88" s="75">
        <v>193</v>
      </c>
      <c r="W88">
        <v>51.88</v>
      </c>
      <c r="X88">
        <v>0</v>
      </c>
      <c r="Y88">
        <v>-17</v>
      </c>
      <c r="Z88">
        <v>6.63</v>
      </c>
      <c r="AA88">
        <v>134.49</v>
      </c>
    </row>
    <row r="89" spans="7:27">
      <c r="G89" t="s">
        <v>131</v>
      </c>
      <c r="H89" s="74">
        <v>34.590000000000003</v>
      </c>
      <c r="I89" s="47">
        <v>0</v>
      </c>
      <c r="J89" s="47">
        <v>137.38</v>
      </c>
      <c r="K89" s="47">
        <v>0</v>
      </c>
      <c r="L89" s="47">
        <v>0</v>
      </c>
      <c r="M89" s="75">
        <v>9.6999999999999993</v>
      </c>
      <c r="N89" s="74">
        <v>0</v>
      </c>
      <c r="O89" s="47">
        <v>0</v>
      </c>
      <c r="P89" s="47">
        <v>0</v>
      </c>
      <c r="Q89" s="47">
        <v>-19</v>
      </c>
      <c r="R89" s="47">
        <v>0</v>
      </c>
      <c r="S89" s="75">
        <v>0</v>
      </c>
      <c r="U89" s="74">
        <v>-19</v>
      </c>
      <c r="V89" s="75">
        <v>181.67</v>
      </c>
      <c r="W89">
        <v>34.590000000000003</v>
      </c>
      <c r="X89">
        <v>0</v>
      </c>
      <c r="Y89">
        <v>-19</v>
      </c>
      <c r="Z89">
        <v>9.6999999999999993</v>
      </c>
      <c r="AA89">
        <v>137.38</v>
      </c>
    </row>
    <row r="90" spans="7:27">
      <c r="G90" t="s">
        <v>132</v>
      </c>
      <c r="H90" s="74">
        <v>17.29</v>
      </c>
      <c r="I90" s="47">
        <v>0</v>
      </c>
      <c r="J90" s="47">
        <v>125.85</v>
      </c>
      <c r="K90" s="47">
        <v>0</v>
      </c>
      <c r="L90" s="47">
        <v>0</v>
      </c>
      <c r="M90" s="75">
        <v>8.65</v>
      </c>
      <c r="N90" s="74">
        <v>0</v>
      </c>
      <c r="O90" s="47">
        <v>0</v>
      </c>
      <c r="P90" s="47">
        <v>0</v>
      </c>
      <c r="Q90" s="47">
        <v>-21</v>
      </c>
      <c r="R90" s="47">
        <v>0</v>
      </c>
      <c r="S90" s="75">
        <v>0</v>
      </c>
      <c r="U90" s="74">
        <v>-21</v>
      </c>
      <c r="V90" s="75">
        <v>151.79</v>
      </c>
      <c r="W90">
        <v>17.29</v>
      </c>
      <c r="X90">
        <v>0</v>
      </c>
      <c r="Y90">
        <v>-21</v>
      </c>
      <c r="Z90">
        <v>8.65</v>
      </c>
      <c r="AA90">
        <v>125.85</v>
      </c>
    </row>
    <row r="91" spans="7:27">
      <c r="G91" t="s">
        <v>133</v>
      </c>
      <c r="H91" s="74">
        <v>170.04</v>
      </c>
      <c r="I91" s="47">
        <v>0</v>
      </c>
      <c r="J91" s="47">
        <v>111.44</v>
      </c>
      <c r="K91" s="47">
        <v>0</v>
      </c>
      <c r="L91" s="47">
        <v>0</v>
      </c>
      <c r="M91" s="75">
        <v>5</v>
      </c>
      <c r="N91" s="74">
        <v>0</v>
      </c>
      <c r="O91" s="47">
        <v>0</v>
      </c>
      <c r="P91" s="47">
        <v>0</v>
      </c>
      <c r="Q91" s="47">
        <v>-10</v>
      </c>
      <c r="R91" s="47">
        <v>0</v>
      </c>
      <c r="S91" s="75">
        <v>0</v>
      </c>
      <c r="U91" s="74">
        <v>-10</v>
      </c>
      <c r="V91" s="75">
        <v>286.48</v>
      </c>
      <c r="W91">
        <v>170.04</v>
      </c>
      <c r="X91">
        <v>0</v>
      </c>
      <c r="Y91">
        <v>-10</v>
      </c>
      <c r="Z91">
        <v>5</v>
      </c>
      <c r="AA91">
        <v>111.44</v>
      </c>
    </row>
    <row r="92" spans="7:27">
      <c r="G92" t="s">
        <v>134</v>
      </c>
      <c r="H92" s="74">
        <v>138.34</v>
      </c>
      <c r="I92" s="47">
        <v>0</v>
      </c>
      <c r="J92" s="47">
        <v>91.27</v>
      </c>
      <c r="K92" s="47">
        <v>0</v>
      </c>
      <c r="L92" s="47">
        <v>0</v>
      </c>
      <c r="M92" s="75">
        <v>6.72</v>
      </c>
      <c r="N92" s="74">
        <v>0</v>
      </c>
      <c r="O92" s="47">
        <v>0</v>
      </c>
      <c r="P92" s="47">
        <v>0</v>
      </c>
      <c r="Q92" s="47">
        <v>-10</v>
      </c>
      <c r="R92" s="47">
        <v>0</v>
      </c>
      <c r="S92" s="75">
        <v>0</v>
      </c>
      <c r="U92" s="74">
        <v>-10</v>
      </c>
      <c r="V92" s="75">
        <v>236.33</v>
      </c>
      <c r="W92">
        <v>138.34</v>
      </c>
      <c r="X92">
        <v>0</v>
      </c>
      <c r="Y92">
        <v>-10</v>
      </c>
      <c r="Z92">
        <v>6.72</v>
      </c>
      <c r="AA92">
        <v>91.27</v>
      </c>
    </row>
    <row r="93" spans="7:27">
      <c r="G93" t="s">
        <v>135</v>
      </c>
      <c r="H93" s="74">
        <v>114.32</v>
      </c>
      <c r="I93" s="47">
        <v>0</v>
      </c>
      <c r="J93" s="47">
        <v>81.66</v>
      </c>
      <c r="K93" s="47">
        <v>0</v>
      </c>
      <c r="L93" s="47">
        <v>0</v>
      </c>
      <c r="M93" s="75">
        <v>3.75</v>
      </c>
      <c r="N93" s="74">
        <v>0</v>
      </c>
      <c r="O93" s="47">
        <v>0</v>
      </c>
      <c r="P93" s="47">
        <v>0</v>
      </c>
      <c r="Q93" s="47">
        <v>-10</v>
      </c>
      <c r="R93" s="47">
        <v>0</v>
      </c>
      <c r="S93" s="75">
        <v>0</v>
      </c>
      <c r="U93" s="74">
        <v>-10</v>
      </c>
      <c r="V93" s="75">
        <v>199.73</v>
      </c>
      <c r="W93">
        <v>114.32</v>
      </c>
      <c r="X93">
        <v>0</v>
      </c>
      <c r="Y93">
        <v>-10</v>
      </c>
      <c r="Z93">
        <v>3.75</v>
      </c>
      <c r="AA93">
        <v>81.66</v>
      </c>
    </row>
    <row r="94" spans="7:27">
      <c r="G94" t="s">
        <v>136</v>
      </c>
      <c r="H94" s="74">
        <v>79.739999999999995</v>
      </c>
      <c r="I94" s="47">
        <v>0</v>
      </c>
      <c r="J94" s="47">
        <v>73.97</v>
      </c>
      <c r="K94" s="47">
        <v>0</v>
      </c>
      <c r="L94" s="47">
        <v>0</v>
      </c>
      <c r="M94" s="75">
        <v>3.75</v>
      </c>
      <c r="N94" s="74">
        <v>0</v>
      </c>
      <c r="O94" s="47">
        <v>0</v>
      </c>
      <c r="P94" s="47">
        <v>0</v>
      </c>
      <c r="Q94" s="47">
        <v>-10</v>
      </c>
      <c r="R94" s="47">
        <v>0</v>
      </c>
      <c r="S94" s="75">
        <v>0</v>
      </c>
      <c r="U94" s="74">
        <v>-10</v>
      </c>
      <c r="V94" s="75">
        <v>157.46</v>
      </c>
      <c r="W94">
        <v>79.739999999999995</v>
      </c>
      <c r="X94">
        <v>0</v>
      </c>
      <c r="Y94">
        <v>-10</v>
      </c>
      <c r="Z94">
        <v>3.75</v>
      </c>
      <c r="AA94">
        <v>73.97</v>
      </c>
    </row>
    <row r="95" spans="7:27">
      <c r="G95" t="s">
        <v>137</v>
      </c>
      <c r="H95" s="74">
        <v>49.96</v>
      </c>
      <c r="I95" s="47">
        <v>0</v>
      </c>
      <c r="J95" s="47">
        <v>62.44</v>
      </c>
      <c r="K95" s="47">
        <v>0</v>
      </c>
      <c r="L95" s="47">
        <v>0</v>
      </c>
      <c r="M95" s="75">
        <v>2.69</v>
      </c>
      <c r="N95" s="74">
        <v>0</v>
      </c>
      <c r="O95" s="47">
        <v>0</v>
      </c>
      <c r="P95" s="47">
        <v>0</v>
      </c>
      <c r="Q95" s="47">
        <v>-10</v>
      </c>
      <c r="R95" s="47">
        <v>0</v>
      </c>
      <c r="S95" s="75">
        <v>0</v>
      </c>
      <c r="U95" s="74">
        <v>-10</v>
      </c>
      <c r="V95" s="75">
        <v>115.09</v>
      </c>
      <c r="W95">
        <v>49.96</v>
      </c>
      <c r="X95">
        <v>0</v>
      </c>
      <c r="Y95">
        <v>-10</v>
      </c>
      <c r="Z95">
        <v>2.69</v>
      </c>
      <c r="AA95">
        <v>62.44</v>
      </c>
    </row>
    <row r="96" spans="7:27">
      <c r="G96" t="s">
        <v>138</v>
      </c>
      <c r="H96" s="74">
        <v>20.170000000000002</v>
      </c>
      <c r="I96" s="47">
        <v>0</v>
      </c>
      <c r="J96" s="47">
        <v>50.92</v>
      </c>
      <c r="K96" s="47">
        <v>0</v>
      </c>
      <c r="L96" s="47">
        <v>0</v>
      </c>
      <c r="M96" s="75">
        <v>2.31</v>
      </c>
      <c r="N96" s="74">
        <v>0</v>
      </c>
      <c r="O96" s="47">
        <v>0</v>
      </c>
      <c r="P96" s="47">
        <v>0</v>
      </c>
      <c r="Q96" s="47">
        <v>-10</v>
      </c>
      <c r="R96" s="47">
        <v>0</v>
      </c>
      <c r="S96" s="75">
        <v>0</v>
      </c>
      <c r="U96" s="74">
        <v>-10</v>
      </c>
      <c r="V96" s="75">
        <v>73.400000000000006</v>
      </c>
      <c r="W96">
        <v>20.170000000000002</v>
      </c>
      <c r="X96">
        <v>0</v>
      </c>
      <c r="Y96">
        <v>-10</v>
      </c>
      <c r="Z96">
        <v>2.31</v>
      </c>
      <c r="AA96">
        <v>50.92</v>
      </c>
    </row>
    <row r="97" spans="1:83">
      <c r="G97" t="s">
        <v>139</v>
      </c>
      <c r="H97" s="74">
        <v>0</v>
      </c>
      <c r="I97" s="47">
        <v>0</v>
      </c>
      <c r="J97" s="47">
        <v>39.39</v>
      </c>
      <c r="K97" s="47">
        <v>0</v>
      </c>
      <c r="L97" s="47">
        <v>0</v>
      </c>
      <c r="M97" s="75">
        <v>2.69</v>
      </c>
      <c r="N97" s="74">
        <v>0</v>
      </c>
      <c r="O97" s="47">
        <v>0</v>
      </c>
      <c r="P97" s="47">
        <v>0</v>
      </c>
      <c r="Q97" s="47">
        <v>-11</v>
      </c>
      <c r="R97" s="47">
        <v>0</v>
      </c>
      <c r="S97" s="75">
        <v>0</v>
      </c>
      <c r="U97" s="74">
        <v>-11</v>
      </c>
      <c r="V97" s="75">
        <v>42.08</v>
      </c>
      <c r="W97">
        <v>0</v>
      </c>
      <c r="X97">
        <v>0</v>
      </c>
      <c r="Y97">
        <v>-11</v>
      </c>
      <c r="Z97">
        <v>2.69</v>
      </c>
      <c r="AA97">
        <v>39.39</v>
      </c>
    </row>
    <row r="98" spans="1:83">
      <c r="G98" t="s">
        <v>140</v>
      </c>
      <c r="H98" s="74">
        <v>0</v>
      </c>
      <c r="I98" s="47">
        <v>0</v>
      </c>
      <c r="J98" s="47">
        <v>25.94</v>
      </c>
      <c r="K98" s="47">
        <v>0</v>
      </c>
      <c r="L98" s="47">
        <v>0</v>
      </c>
      <c r="M98" s="75">
        <v>2.21</v>
      </c>
      <c r="N98" s="74">
        <v>0</v>
      </c>
      <c r="O98" s="47">
        <v>0</v>
      </c>
      <c r="P98" s="47">
        <v>0</v>
      </c>
      <c r="Q98" s="47">
        <v>-13</v>
      </c>
      <c r="R98" s="47">
        <v>0</v>
      </c>
      <c r="S98" s="75">
        <v>0</v>
      </c>
      <c r="U98" s="74">
        <v>-13</v>
      </c>
      <c r="V98" s="75">
        <v>28.15</v>
      </c>
      <c r="W98">
        <v>0</v>
      </c>
      <c r="X98">
        <v>0</v>
      </c>
      <c r="Y98">
        <v>-13</v>
      </c>
      <c r="Z98">
        <v>2.21</v>
      </c>
      <c r="AA98">
        <v>25.94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0.75735500000000011</v>
      </c>
      <c r="I99" s="70">
        <f t="shared" ref="I99:BQ99" si="1">SUM(I3:I98)/4000</f>
        <v>0</v>
      </c>
      <c r="J99" s="70">
        <f t="shared" si="1"/>
        <v>1.6983875000000004</v>
      </c>
      <c r="K99" s="70">
        <f t="shared" si="1"/>
        <v>0</v>
      </c>
      <c r="L99" s="70">
        <f t="shared" si="1"/>
        <v>0</v>
      </c>
      <c r="M99" s="70">
        <f t="shared" si="1"/>
        <v>5.4594999999999998E-2</v>
      </c>
      <c r="N99" s="69">
        <f t="shared" si="1"/>
        <v>0</v>
      </c>
      <c r="O99" s="70">
        <f t="shared" si="1"/>
        <v>-1.8483750000000001</v>
      </c>
      <c r="P99" s="70">
        <f t="shared" si="1"/>
        <v>0</v>
      </c>
      <c r="Q99" s="70">
        <f t="shared" si="1"/>
        <v>-0.20175000000000001</v>
      </c>
      <c r="R99" s="70">
        <f t="shared" si="1"/>
        <v>0</v>
      </c>
      <c r="S99" s="71">
        <f t="shared" si="1"/>
        <v>0</v>
      </c>
      <c r="U99" s="69">
        <f t="shared" si="1"/>
        <v>-2.050125</v>
      </c>
      <c r="V99" s="71">
        <f t="shared" si="1"/>
        <v>2.5103374999999994</v>
      </c>
      <c r="W99">
        <f t="shared" si="1"/>
        <v>0.75735500000000011</v>
      </c>
      <c r="X99">
        <f t="shared" si="1"/>
        <v>-1.8483750000000001</v>
      </c>
      <c r="Y99">
        <f t="shared" si="1"/>
        <v>-0.20175000000000001</v>
      </c>
      <c r="Z99">
        <f t="shared" si="1"/>
        <v>5.4594999999999998E-2</v>
      </c>
      <c r="AA99">
        <f t="shared" si="1"/>
        <v>1.6983875000000004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7</v>
      </c>
      <c r="W1" t="s">
        <v>544</v>
      </c>
      <c r="X1" t="s">
        <v>546</v>
      </c>
      <c r="Y1" t="s">
        <v>548</v>
      </c>
      <c r="Z1" t="s">
        <v>550</v>
      </c>
      <c r="AA1" t="s">
        <v>145</v>
      </c>
      <c r="AB1" t="s">
        <v>146</v>
      </c>
      <c r="AC1" t="s">
        <v>555</v>
      </c>
      <c r="AD1" t="s">
        <v>557</v>
      </c>
      <c r="AE1" t="s">
        <v>146</v>
      </c>
      <c r="AF1" t="s">
        <v>561</v>
      </c>
      <c r="AG1" t="s">
        <v>557</v>
      </c>
      <c r="AH1" t="s">
        <v>145</v>
      </c>
      <c r="AI1" t="s">
        <v>145</v>
      </c>
      <c r="AJ1" t="s">
        <v>567</v>
      </c>
      <c r="AK1" t="s">
        <v>569</v>
      </c>
      <c r="AL1" t="s">
        <v>571</v>
      </c>
      <c r="AM1" t="s">
        <v>573</v>
      </c>
      <c r="AN1" t="s">
        <v>571</v>
      </c>
      <c r="AO1" t="s">
        <v>576</v>
      </c>
      <c r="AP1" t="s">
        <v>578</v>
      </c>
      <c r="AQ1" t="s">
        <v>580</v>
      </c>
    </row>
    <row r="2" spans="1:4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W2" s="29" t="s">
        <v>148</v>
      </c>
      <c r="X2" t="s">
        <v>535</v>
      </c>
      <c r="Y2" t="s">
        <v>148</v>
      </c>
      <c r="Z2" t="s">
        <v>148</v>
      </c>
      <c r="AA2" t="s">
        <v>552</v>
      </c>
      <c r="AB2" t="s">
        <v>552</v>
      </c>
      <c r="AC2" t="s">
        <v>148</v>
      </c>
      <c r="AD2" t="s">
        <v>148</v>
      </c>
      <c r="AE2" t="s">
        <v>559</v>
      </c>
      <c r="AF2" t="s">
        <v>358</v>
      </c>
      <c r="AG2" t="s">
        <v>148</v>
      </c>
      <c r="AH2" t="s">
        <v>564</v>
      </c>
      <c r="AI2" t="s">
        <v>559</v>
      </c>
      <c r="AJ2" t="s">
        <v>535</v>
      </c>
      <c r="AK2" t="s">
        <v>535</v>
      </c>
      <c r="AL2" t="s">
        <v>169</v>
      </c>
      <c r="AM2" t="s">
        <v>148</v>
      </c>
      <c r="AN2" t="s">
        <v>170</v>
      </c>
      <c r="AO2" t="s">
        <v>148</v>
      </c>
      <c r="AP2" t="s">
        <v>149</v>
      </c>
      <c r="AQ2" t="s">
        <v>240</v>
      </c>
    </row>
    <row r="3" spans="1:4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0.48</v>
      </c>
      <c r="I3" s="54">
        <v>0</v>
      </c>
      <c r="J3" s="54">
        <v>2.48</v>
      </c>
      <c r="K3" s="54">
        <v>112.41</v>
      </c>
      <c r="L3" s="54">
        <v>10.559999999999999</v>
      </c>
      <c r="M3" s="73">
        <v>0</v>
      </c>
      <c r="N3" s="72">
        <v>182.78</v>
      </c>
      <c r="O3" s="54">
        <v>60.93</v>
      </c>
      <c r="P3" s="54">
        <v>0</v>
      </c>
      <c r="Q3" s="54">
        <v>0</v>
      </c>
      <c r="R3" s="54">
        <v>0</v>
      </c>
      <c r="S3" s="73">
        <v>0</v>
      </c>
      <c r="T3" t="s">
        <v>582</v>
      </c>
      <c r="W3">
        <v>0</v>
      </c>
      <c r="X3">
        <v>0</v>
      </c>
      <c r="Y3">
        <v>0</v>
      </c>
      <c r="Z3">
        <v>25.94</v>
      </c>
      <c r="AA3">
        <v>0</v>
      </c>
      <c r="AB3">
        <v>0</v>
      </c>
      <c r="AC3">
        <v>8.65</v>
      </c>
      <c r="AD3">
        <v>25.94</v>
      </c>
      <c r="AE3">
        <v>60.93</v>
      </c>
      <c r="AF3">
        <v>0.48</v>
      </c>
      <c r="AG3">
        <v>25.94</v>
      </c>
      <c r="AH3">
        <v>0</v>
      </c>
      <c r="AI3">
        <v>182.78</v>
      </c>
      <c r="AJ3">
        <v>5.76</v>
      </c>
      <c r="AK3">
        <v>4.8</v>
      </c>
      <c r="AL3">
        <v>0</v>
      </c>
      <c r="AM3">
        <v>17.29</v>
      </c>
      <c r="AN3">
        <v>0</v>
      </c>
      <c r="AO3">
        <v>8.65</v>
      </c>
      <c r="AP3">
        <v>2.48</v>
      </c>
      <c r="AQ3">
        <v>0</v>
      </c>
    </row>
    <row r="4" spans="1:4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0.48</v>
      </c>
      <c r="I4" s="47">
        <v>0</v>
      </c>
      <c r="J4" s="47">
        <v>2.48</v>
      </c>
      <c r="K4" s="47">
        <v>112.41</v>
      </c>
      <c r="L4" s="47">
        <v>10.559999999999999</v>
      </c>
      <c r="M4" s="75">
        <v>0</v>
      </c>
      <c r="N4" s="74">
        <v>182.78</v>
      </c>
      <c r="O4" s="47">
        <v>60.93</v>
      </c>
      <c r="P4" s="47">
        <v>0</v>
      </c>
      <c r="Q4" s="47">
        <v>0</v>
      </c>
      <c r="R4" s="47">
        <v>0</v>
      </c>
      <c r="S4" s="75">
        <v>0</v>
      </c>
      <c r="T4" t="s">
        <v>583</v>
      </c>
      <c r="W4">
        <v>0</v>
      </c>
      <c r="X4">
        <v>0</v>
      </c>
      <c r="Y4">
        <v>0</v>
      </c>
      <c r="Z4">
        <v>25.94</v>
      </c>
      <c r="AA4">
        <v>0</v>
      </c>
      <c r="AB4">
        <v>0</v>
      </c>
      <c r="AC4">
        <v>8.65</v>
      </c>
      <c r="AD4">
        <v>25.94</v>
      </c>
      <c r="AE4">
        <v>60.93</v>
      </c>
      <c r="AF4">
        <v>0.48</v>
      </c>
      <c r="AG4">
        <v>25.94</v>
      </c>
      <c r="AH4">
        <v>0</v>
      </c>
      <c r="AI4">
        <v>182.78</v>
      </c>
      <c r="AJ4">
        <v>5.76</v>
      </c>
      <c r="AK4">
        <v>4.8</v>
      </c>
      <c r="AL4">
        <v>0</v>
      </c>
      <c r="AM4">
        <v>17.29</v>
      </c>
      <c r="AN4">
        <v>0</v>
      </c>
      <c r="AO4">
        <v>8.65</v>
      </c>
      <c r="AP4">
        <v>2.48</v>
      </c>
      <c r="AQ4">
        <v>0</v>
      </c>
    </row>
    <row r="5" spans="1:43">
      <c r="A5" t="s">
        <v>235</v>
      </c>
      <c r="B5" t="s">
        <v>227</v>
      </c>
      <c r="C5" t="s">
        <v>229</v>
      </c>
      <c r="G5" t="s">
        <v>47</v>
      </c>
      <c r="H5" s="74">
        <v>0.48</v>
      </c>
      <c r="I5" s="47">
        <v>0</v>
      </c>
      <c r="J5" s="47">
        <v>2.48</v>
      </c>
      <c r="K5" s="47">
        <v>112.41</v>
      </c>
      <c r="L5" s="47">
        <v>10.559999999999999</v>
      </c>
      <c r="M5" s="75">
        <v>0</v>
      </c>
      <c r="N5" s="74">
        <v>182.78</v>
      </c>
      <c r="O5" s="47">
        <v>60.93</v>
      </c>
      <c r="P5" s="47">
        <v>0</v>
      </c>
      <c r="Q5" s="47">
        <v>0</v>
      </c>
      <c r="R5" s="47">
        <v>0</v>
      </c>
      <c r="S5" s="75">
        <v>0</v>
      </c>
      <c r="T5" t="s">
        <v>582</v>
      </c>
      <c r="W5">
        <v>0</v>
      </c>
      <c r="X5">
        <v>0</v>
      </c>
      <c r="Y5">
        <v>0</v>
      </c>
      <c r="Z5">
        <v>25.94</v>
      </c>
      <c r="AA5">
        <v>0</v>
      </c>
      <c r="AB5">
        <v>0</v>
      </c>
      <c r="AC5">
        <v>8.65</v>
      </c>
      <c r="AD5">
        <v>25.94</v>
      </c>
      <c r="AE5">
        <v>60.93</v>
      </c>
      <c r="AF5">
        <v>0.48</v>
      </c>
      <c r="AG5">
        <v>25.94</v>
      </c>
      <c r="AH5">
        <v>0</v>
      </c>
      <c r="AI5">
        <v>182.78</v>
      </c>
      <c r="AJ5">
        <v>5.76</v>
      </c>
      <c r="AK5">
        <v>4.8</v>
      </c>
      <c r="AL5">
        <v>0</v>
      </c>
      <c r="AM5">
        <v>17.29</v>
      </c>
      <c r="AN5">
        <v>0</v>
      </c>
      <c r="AO5">
        <v>8.65</v>
      </c>
      <c r="AP5">
        <v>2.48</v>
      </c>
      <c r="AQ5">
        <v>0</v>
      </c>
    </row>
    <row r="6" spans="1:43">
      <c r="A6" t="s">
        <v>236</v>
      </c>
      <c r="B6" t="s">
        <v>258</v>
      </c>
      <c r="C6" t="s">
        <v>230</v>
      </c>
      <c r="G6" t="s">
        <v>48</v>
      </c>
      <c r="H6" s="74">
        <v>0.48</v>
      </c>
      <c r="I6" s="47">
        <v>0</v>
      </c>
      <c r="J6" s="47">
        <v>2.48</v>
      </c>
      <c r="K6" s="47">
        <v>112.41</v>
      </c>
      <c r="L6" s="47">
        <v>10.559999999999999</v>
      </c>
      <c r="M6" s="75">
        <v>0</v>
      </c>
      <c r="N6" s="74">
        <v>182.78</v>
      </c>
      <c r="O6" s="47">
        <v>60.93</v>
      </c>
      <c r="P6" s="47">
        <v>0</v>
      </c>
      <c r="Q6" s="47">
        <v>0</v>
      </c>
      <c r="R6" s="47">
        <v>0</v>
      </c>
      <c r="S6" s="75">
        <v>0</v>
      </c>
      <c r="T6" t="s">
        <v>583</v>
      </c>
      <c r="W6">
        <v>0</v>
      </c>
      <c r="X6">
        <v>0</v>
      </c>
      <c r="Y6">
        <v>0</v>
      </c>
      <c r="Z6">
        <v>25.94</v>
      </c>
      <c r="AA6">
        <v>0</v>
      </c>
      <c r="AB6">
        <v>0</v>
      </c>
      <c r="AC6">
        <v>8.65</v>
      </c>
      <c r="AD6">
        <v>25.94</v>
      </c>
      <c r="AE6">
        <v>60.93</v>
      </c>
      <c r="AF6">
        <v>0.48</v>
      </c>
      <c r="AG6">
        <v>25.94</v>
      </c>
      <c r="AH6">
        <v>0</v>
      </c>
      <c r="AI6">
        <v>182.78</v>
      </c>
      <c r="AJ6">
        <v>5.76</v>
      </c>
      <c r="AK6">
        <v>4.8</v>
      </c>
      <c r="AL6">
        <v>0</v>
      </c>
      <c r="AM6">
        <v>17.29</v>
      </c>
      <c r="AN6">
        <v>0</v>
      </c>
      <c r="AO6">
        <v>8.65</v>
      </c>
      <c r="AP6">
        <v>2.48</v>
      </c>
      <c r="AQ6">
        <v>0</v>
      </c>
    </row>
    <row r="7" spans="1:43">
      <c r="A7" t="s">
        <v>237</v>
      </c>
      <c r="B7" t="s">
        <v>280</v>
      </c>
      <c r="C7" t="s">
        <v>259</v>
      </c>
      <c r="G7" t="s">
        <v>49</v>
      </c>
      <c r="H7" s="74">
        <v>0.48</v>
      </c>
      <c r="I7" s="47">
        <v>0</v>
      </c>
      <c r="J7" s="47">
        <v>2.48</v>
      </c>
      <c r="K7" s="47">
        <v>112.41</v>
      </c>
      <c r="L7" s="47">
        <v>10.559999999999999</v>
      </c>
      <c r="M7" s="75">
        <v>0</v>
      </c>
      <c r="N7" s="74">
        <v>182.78</v>
      </c>
      <c r="O7" s="47">
        <v>60.93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0</v>
      </c>
      <c r="Y7">
        <v>0</v>
      </c>
      <c r="Z7">
        <v>25.94</v>
      </c>
      <c r="AA7">
        <v>0</v>
      </c>
      <c r="AB7">
        <v>0</v>
      </c>
      <c r="AC7">
        <v>8.65</v>
      </c>
      <c r="AD7">
        <v>25.94</v>
      </c>
      <c r="AE7">
        <v>60.93</v>
      </c>
      <c r="AF7">
        <v>0.48</v>
      </c>
      <c r="AG7">
        <v>25.94</v>
      </c>
      <c r="AH7">
        <v>0</v>
      </c>
      <c r="AI7">
        <v>182.78</v>
      </c>
      <c r="AJ7">
        <v>5.76</v>
      </c>
      <c r="AK7">
        <v>4.8</v>
      </c>
      <c r="AL7">
        <v>0</v>
      </c>
      <c r="AM7">
        <v>17.29</v>
      </c>
      <c r="AN7">
        <v>0</v>
      </c>
      <c r="AO7">
        <v>8.65</v>
      </c>
      <c r="AP7">
        <v>2.48</v>
      </c>
      <c r="AQ7">
        <v>0</v>
      </c>
    </row>
    <row r="8" spans="1:43">
      <c r="A8" t="s">
        <v>238</v>
      </c>
      <c r="B8" t="s">
        <v>315</v>
      </c>
      <c r="C8" t="s">
        <v>231</v>
      </c>
      <c r="G8" t="s">
        <v>50</v>
      </c>
      <c r="H8" s="74">
        <v>0.48</v>
      </c>
      <c r="I8" s="47">
        <v>0</v>
      </c>
      <c r="J8" s="47">
        <v>2.48</v>
      </c>
      <c r="K8" s="47">
        <v>112.41</v>
      </c>
      <c r="L8" s="47">
        <v>10.559999999999999</v>
      </c>
      <c r="M8" s="75">
        <v>0</v>
      </c>
      <c r="N8" s="74">
        <v>182.78</v>
      </c>
      <c r="O8" s="47">
        <v>60.93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0</v>
      </c>
      <c r="Z8">
        <v>25.94</v>
      </c>
      <c r="AA8">
        <v>0</v>
      </c>
      <c r="AB8">
        <v>0</v>
      </c>
      <c r="AC8">
        <v>8.65</v>
      </c>
      <c r="AD8">
        <v>25.94</v>
      </c>
      <c r="AE8">
        <v>60.93</v>
      </c>
      <c r="AF8">
        <v>0.48</v>
      </c>
      <c r="AG8">
        <v>25.94</v>
      </c>
      <c r="AH8">
        <v>0</v>
      </c>
      <c r="AI8">
        <v>182.78</v>
      </c>
      <c r="AJ8">
        <v>5.76</v>
      </c>
      <c r="AK8">
        <v>4.8</v>
      </c>
      <c r="AL8">
        <v>0</v>
      </c>
      <c r="AM8">
        <v>17.29</v>
      </c>
      <c r="AN8">
        <v>0</v>
      </c>
      <c r="AO8">
        <v>8.65</v>
      </c>
      <c r="AP8">
        <v>2.48</v>
      </c>
      <c r="AQ8">
        <v>0</v>
      </c>
    </row>
    <row r="9" spans="1:43">
      <c r="A9" t="s">
        <v>239</v>
      </c>
      <c r="B9" t="s">
        <v>335</v>
      </c>
      <c r="C9" t="s">
        <v>232</v>
      </c>
      <c r="G9" t="s">
        <v>51</v>
      </c>
      <c r="H9" s="74">
        <v>0.48</v>
      </c>
      <c r="I9" s="47">
        <v>0</v>
      </c>
      <c r="J9" s="47">
        <v>2.48</v>
      </c>
      <c r="K9" s="47">
        <v>112.41</v>
      </c>
      <c r="L9" s="47">
        <v>10.559999999999999</v>
      </c>
      <c r="M9" s="75">
        <v>0</v>
      </c>
      <c r="N9" s="74">
        <v>182.78</v>
      </c>
      <c r="O9" s="47">
        <v>60.93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25.94</v>
      </c>
      <c r="AA9">
        <v>0</v>
      </c>
      <c r="AB9">
        <v>0</v>
      </c>
      <c r="AC9">
        <v>8.65</v>
      </c>
      <c r="AD9">
        <v>25.94</v>
      </c>
      <c r="AE9">
        <v>60.93</v>
      </c>
      <c r="AF9">
        <v>0.48</v>
      </c>
      <c r="AG9">
        <v>25.94</v>
      </c>
      <c r="AH9">
        <v>0</v>
      </c>
      <c r="AI9">
        <v>182.78</v>
      </c>
      <c r="AJ9">
        <v>5.76</v>
      </c>
      <c r="AK9">
        <v>4.8</v>
      </c>
      <c r="AL9">
        <v>0</v>
      </c>
      <c r="AM9">
        <v>17.29</v>
      </c>
      <c r="AN9">
        <v>0</v>
      </c>
      <c r="AO9">
        <v>8.65</v>
      </c>
      <c r="AP9">
        <v>2.48</v>
      </c>
      <c r="AQ9">
        <v>0</v>
      </c>
    </row>
    <row r="10" spans="1:43">
      <c r="A10" t="s">
        <v>260</v>
      </c>
      <c r="C10" t="s">
        <v>233</v>
      </c>
      <c r="G10" t="s">
        <v>52</v>
      </c>
      <c r="H10" s="74">
        <v>0.48</v>
      </c>
      <c r="I10" s="47">
        <v>0</v>
      </c>
      <c r="J10" s="47">
        <v>2.48</v>
      </c>
      <c r="K10" s="47">
        <v>112.41</v>
      </c>
      <c r="L10" s="47">
        <v>10.559999999999999</v>
      </c>
      <c r="M10" s="75">
        <v>0</v>
      </c>
      <c r="N10" s="74">
        <v>182.78</v>
      </c>
      <c r="O10" s="47">
        <v>60.93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25.94</v>
      </c>
      <c r="AA10">
        <v>0</v>
      </c>
      <c r="AB10">
        <v>0</v>
      </c>
      <c r="AC10">
        <v>8.65</v>
      </c>
      <c r="AD10">
        <v>25.94</v>
      </c>
      <c r="AE10">
        <v>60.93</v>
      </c>
      <c r="AF10">
        <v>0.48</v>
      </c>
      <c r="AG10">
        <v>25.94</v>
      </c>
      <c r="AH10">
        <v>0</v>
      </c>
      <c r="AI10">
        <v>182.78</v>
      </c>
      <c r="AJ10">
        <v>5.76</v>
      </c>
      <c r="AK10">
        <v>4.8</v>
      </c>
      <c r="AL10">
        <v>0</v>
      </c>
      <c r="AM10">
        <v>17.29</v>
      </c>
      <c r="AN10">
        <v>0</v>
      </c>
      <c r="AO10">
        <v>8.65</v>
      </c>
      <c r="AP10">
        <v>2.48</v>
      </c>
      <c r="AQ10">
        <v>0</v>
      </c>
    </row>
    <row r="11" spans="1:43">
      <c r="A11" t="s">
        <v>240</v>
      </c>
      <c r="C11" t="s">
        <v>316</v>
      </c>
      <c r="G11" t="s">
        <v>53</v>
      </c>
      <c r="H11" s="74">
        <v>0.48</v>
      </c>
      <c r="I11" s="47">
        <v>0</v>
      </c>
      <c r="J11" s="47">
        <v>2.48</v>
      </c>
      <c r="K11" s="47">
        <v>112.41</v>
      </c>
      <c r="L11" s="47">
        <v>10.559999999999999</v>
      </c>
      <c r="M11" s="75">
        <v>0</v>
      </c>
      <c r="N11" s="74">
        <v>182.78</v>
      </c>
      <c r="O11" s="47">
        <v>60.93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25.94</v>
      </c>
      <c r="AA11">
        <v>0</v>
      </c>
      <c r="AB11">
        <v>0</v>
      </c>
      <c r="AC11">
        <v>8.65</v>
      </c>
      <c r="AD11">
        <v>25.94</v>
      </c>
      <c r="AE11">
        <v>60.93</v>
      </c>
      <c r="AF11">
        <v>0.48</v>
      </c>
      <c r="AG11">
        <v>25.94</v>
      </c>
      <c r="AH11">
        <v>0</v>
      </c>
      <c r="AI11">
        <v>182.78</v>
      </c>
      <c r="AJ11">
        <v>5.76</v>
      </c>
      <c r="AK11">
        <v>4.8</v>
      </c>
      <c r="AL11">
        <v>0</v>
      </c>
      <c r="AM11">
        <v>17.29</v>
      </c>
      <c r="AN11">
        <v>0</v>
      </c>
      <c r="AO11">
        <v>8.65</v>
      </c>
      <c r="AP11">
        <v>2.48</v>
      </c>
      <c r="AQ11">
        <v>0</v>
      </c>
    </row>
    <row r="12" spans="1:43">
      <c r="A12" t="s">
        <v>241</v>
      </c>
      <c r="C12" t="s">
        <v>336</v>
      </c>
      <c r="G12" t="s">
        <v>54</v>
      </c>
      <c r="H12" s="74">
        <v>0.48</v>
      </c>
      <c r="I12" s="47">
        <v>0</v>
      </c>
      <c r="J12" s="47">
        <v>2.48</v>
      </c>
      <c r="K12" s="47">
        <v>112.41</v>
      </c>
      <c r="L12" s="47">
        <v>10.559999999999999</v>
      </c>
      <c r="M12" s="75">
        <v>0</v>
      </c>
      <c r="N12" s="74">
        <v>182.78</v>
      </c>
      <c r="O12" s="47">
        <v>60.93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25.94</v>
      </c>
      <c r="AA12">
        <v>0</v>
      </c>
      <c r="AB12">
        <v>0</v>
      </c>
      <c r="AC12">
        <v>8.65</v>
      </c>
      <c r="AD12">
        <v>25.94</v>
      </c>
      <c r="AE12">
        <v>60.93</v>
      </c>
      <c r="AF12">
        <v>0.48</v>
      </c>
      <c r="AG12">
        <v>25.94</v>
      </c>
      <c r="AH12">
        <v>0</v>
      </c>
      <c r="AI12">
        <v>182.78</v>
      </c>
      <c r="AJ12">
        <v>5.76</v>
      </c>
      <c r="AK12">
        <v>4.8</v>
      </c>
      <c r="AL12">
        <v>0</v>
      </c>
      <c r="AM12">
        <v>17.29</v>
      </c>
      <c r="AN12">
        <v>0</v>
      </c>
      <c r="AO12">
        <v>8.65</v>
      </c>
      <c r="AP12">
        <v>2.48</v>
      </c>
      <c r="AQ12">
        <v>0</v>
      </c>
    </row>
    <row r="13" spans="1:43">
      <c r="A13" t="s">
        <v>242</v>
      </c>
      <c r="G13" t="s">
        <v>55</v>
      </c>
      <c r="H13" s="74">
        <v>0.48</v>
      </c>
      <c r="I13" s="47">
        <v>0</v>
      </c>
      <c r="J13" s="47">
        <v>2.48</v>
      </c>
      <c r="K13" s="47">
        <v>112.41</v>
      </c>
      <c r="L13" s="47">
        <v>10.559999999999999</v>
      </c>
      <c r="M13" s="75">
        <v>0</v>
      </c>
      <c r="N13" s="74">
        <v>182.78</v>
      </c>
      <c r="O13" s="47">
        <v>60.93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25.94</v>
      </c>
      <c r="AA13">
        <v>0</v>
      </c>
      <c r="AB13">
        <v>0</v>
      </c>
      <c r="AC13">
        <v>8.65</v>
      </c>
      <c r="AD13">
        <v>25.94</v>
      </c>
      <c r="AE13">
        <v>60.93</v>
      </c>
      <c r="AF13">
        <v>0.48</v>
      </c>
      <c r="AG13">
        <v>25.94</v>
      </c>
      <c r="AH13">
        <v>0</v>
      </c>
      <c r="AI13">
        <v>182.78</v>
      </c>
      <c r="AJ13">
        <v>5.76</v>
      </c>
      <c r="AK13">
        <v>4.8</v>
      </c>
      <c r="AL13">
        <v>0</v>
      </c>
      <c r="AM13">
        <v>17.29</v>
      </c>
      <c r="AN13">
        <v>0</v>
      </c>
      <c r="AO13">
        <v>8.65</v>
      </c>
      <c r="AP13">
        <v>2.48</v>
      </c>
      <c r="AQ13">
        <v>0</v>
      </c>
    </row>
    <row r="14" spans="1:43">
      <c r="A14" t="s">
        <v>243</v>
      </c>
      <c r="G14" t="s">
        <v>56</v>
      </c>
      <c r="H14" s="74">
        <v>0.48</v>
      </c>
      <c r="I14" s="47">
        <v>0</v>
      </c>
      <c r="J14" s="47">
        <v>2.48</v>
      </c>
      <c r="K14" s="47">
        <v>112.41</v>
      </c>
      <c r="L14" s="47">
        <v>10.559999999999999</v>
      </c>
      <c r="M14" s="75">
        <v>0</v>
      </c>
      <c r="N14" s="74">
        <v>182.78</v>
      </c>
      <c r="O14" s="47">
        <v>60.93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25.94</v>
      </c>
      <c r="AA14">
        <v>0</v>
      </c>
      <c r="AB14">
        <v>0</v>
      </c>
      <c r="AC14">
        <v>8.65</v>
      </c>
      <c r="AD14">
        <v>25.94</v>
      </c>
      <c r="AE14">
        <v>60.93</v>
      </c>
      <c r="AF14">
        <v>0.48</v>
      </c>
      <c r="AG14">
        <v>25.94</v>
      </c>
      <c r="AH14">
        <v>0</v>
      </c>
      <c r="AI14">
        <v>182.78</v>
      </c>
      <c r="AJ14">
        <v>5.76</v>
      </c>
      <c r="AK14">
        <v>4.8</v>
      </c>
      <c r="AL14">
        <v>0</v>
      </c>
      <c r="AM14">
        <v>17.29</v>
      </c>
      <c r="AN14">
        <v>0</v>
      </c>
      <c r="AO14">
        <v>8.65</v>
      </c>
      <c r="AP14">
        <v>2.48</v>
      </c>
      <c r="AQ14">
        <v>0</v>
      </c>
    </row>
    <row r="15" spans="1:43">
      <c r="A15" t="s">
        <v>244</v>
      </c>
      <c r="G15" t="s">
        <v>57</v>
      </c>
      <c r="H15" s="74">
        <v>0.43</v>
      </c>
      <c r="I15" s="47">
        <v>0</v>
      </c>
      <c r="J15" s="47">
        <v>2.48</v>
      </c>
      <c r="K15" s="47">
        <v>112.41</v>
      </c>
      <c r="L15" s="47">
        <v>10.559999999999999</v>
      </c>
      <c r="M15" s="75">
        <v>0</v>
      </c>
      <c r="N15" s="74">
        <v>182.78</v>
      </c>
      <c r="O15" s="47">
        <v>60.93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25.94</v>
      </c>
      <c r="AA15">
        <v>0</v>
      </c>
      <c r="AB15">
        <v>0</v>
      </c>
      <c r="AC15">
        <v>8.65</v>
      </c>
      <c r="AD15">
        <v>25.94</v>
      </c>
      <c r="AE15">
        <v>60.93</v>
      </c>
      <c r="AF15">
        <v>0.43</v>
      </c>
      <c r="AG15">
        <v>25.94</v>
      </c>
      <c r="AH15">
        <v>0</v>
      </c>
      <c r="AI15">
        <v>182.78</v>
      </c>
      <c r="AJ15">
        <v>5.76</v>
      </c>
      <c r="AK15">
        <v>4.8</v>
      </c>
      <c r="AL15">
        <v>0</v>
      </c>
      <c r="AM15">
        <v>17.29</v>
      </c>
      <c r="AN15">
        <v>0</v>
      </c>
      <c r="AO15">
        <v>8.65</v>
      </c>
      <c r="AP15">
        <v>2.48</v>
      </c>
      <c r="AQ15">
        <v>0</v>
      </c>
    </row>
    <row r="16" spans="1:43">
      <c r="A16" t="s">
        <v>245</v>
      </c>
      <c r="G16" t="s">
        <v>58</v>
      </c>
      <c r="H16" s="74">
        <v>0.43</v>
      </c>
      <c r="I16" s="47">
        <v>0</v>
      </c>
      <c r="J16" s="47">
        <v>2.48</v>
      </c>
      <c r="K16" s="47">
        <v>112.41</v>
      </c>
      <c r="L16" s="47">
        <v>10.559999999999999</v>
      </c>
      <c r="M16" s="75">
        <v>0</v>
      </c>
      <c r="N16" s="74">
        <v>182.78</v>
      </c>
      <c r="O16" s="47">
        <v>60.93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25.94</v>
      </c>
      <c r="AA16">
        <v>0</v>
      </c>
      <c r="AB16">
        <v>0</v>
      </c>
      <c r="AC16">
        <v>8.65</v>
      </c>
      <c r="AD16">
        <v>25.94</v>
      </c>
      <c r="AE16">
        <v>60.93</v>
      </c>
      <c r="AF16">
        <v>0.43</v>
      </c>
      <c r="AG16">
        <v>25.94</v>
      </c>
      <c r="AH16">
        <v>0</v>
      </c>
      <c r="AI16">
        <v>182.78</v>
      </c>
      <c r="AJ16">
        <v>5.76</v>
      </c>
      <c r="AK16">
        <v>4.8</v>
      </c>
      <c r="AL16">
        <v>0</v>
      </c>
      <c r="AM16">
        <v>17.29</v>
      </c>
      <c r="AN16">
        <v>0</v>
      </c>
      <c r="AO16">
        <v>8.65</v>
      </c>
      <c r="AP16">
        <v>2.48</v>
      </c>
      <c r="AQ16">
        <v>0</v>
      </c>
    </row>
    <row r="17" spans="1:43">
      <c r="A17" t="s">
        <v>246</v>
      </c>
      <c r="G17" t="s">
        <v>59</v>
      </c>
      <c r="H17" s="74">
        <v>0.43</v>
      </c>
      <c r="I17" s="47">
        <v>0</v>
      </c>
      <c r="J17" s="47">
        <v>2.48</v>
      </c>
      <c r="K17" s="47">
        <v>112.41</v>
      </c>
      <c r="L17" s="47">
        <v>10.559999999999999</v>
      </c>
      <c r="M17" s="75">
        <v>0</v>
      </c>
      <c r="N17" s="74">
        <v>182.78</v>
      </c>
      <c r="O17" s="47">
        <v>60.93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25.94</v>
      </c>
      <c r="AA17">
        <v>0</v>
      </c>
      <c r="AB17">
        <v>0</v>
      </c>
      <c r="AC17">
        <v>8.65</v>
      </c>
      <c r="AD17">
        <v>25.94</v>
      </c>
      <c r="AE17">
        <v>60.93</v>
      </c>
      <c r="AF17">
        <v>0.43</v>
      </c>
      <c r="AG17">
        <v>25.94</v>
      </c>
      <c r="AH17">
        <v>0</v>
      </c>
      <c r="AI17">
        <v>182.78</v>
      </c>
      <c r="AJ17">
        <v>5.76</v>
      </c>
      <c r="AK17">
        <v>4.8</v>
      </c>
      <c r="AL17">
        <v>0</v>
      </c>
      <c r="AM17">
        <v>17.29</v>
      </c>
      <c r="AN17">
        <v>0</v>
      </c>
      <c r="AO17">
        <v>8.65</v>
      </c>
      <c r="AP17">
        <v>2.48</v>
      </c>
      <c r="AQ17">
        <v>0</v>
      </c>
    </row>
    <row r="18" spans="1:43">
      <c r="A18" t="s">
        <v>247</v>
      </c>
      <c r="G18" t="s">
        <v>60</v>
      </c>
      <c r="H18" s="74">
        <v>0.43</v>
      </c>
      <c r="I18" s="47">
        <v>0</v>
      </c>
      <c r="J18" s="47">
        <v>2.48</v>
      </c>
      <c r="K18" s="47">
        <v>112.41</v>
      </c>
      <c r="L18" s="47">
        <v>10.559999999999999</v>
      </c>
      <c r="M18" s="75">
        <v>0</v>
      </c>
      <c r="N18" s="74">
        <v>182.78</v>
      </c>
      <c r="O18" s="47">
        <v>60.93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25.94</v>
      </c>
      <c r="AA18">
        <v>0</v>
      </c>
      <c r="AB18">
        <v>0</v>
      </c>
      <c r="AC18">
        <v>8.65</v>
      </c>
      <c r="AD18">
        <v>25.94</v>
      </c>
      <c r="AE18">
        <v>60.93</v>
      </c>
      <c r="AF18">
        <v>0.43</v>
      </c>
      <c r="AG18">
        <v>25.94</v>
      </c>
      <c r="AH18">
        <v>0</v>
      </c>
      <c r="AI18">
        <v>182.78</v>
      </c>
      <c r="AJ18">
        <v>5.76</v>
      </c>
      <c r="AK18">
        <v>4.8</v>
      </c>
      <c r="AL18">
        <v>0</v>
      </c>
      <c r="AM18">
        <v>17.29</v>
      </c>
      <c r="AN18">
        <v>0</v>
      </c>
      <c r="AO18">
        <v>8.65</v>
      </c>
      <c r="AP18">
        <v>2.48</v>
      </c>
      <c r="AQ18">
        <v>0</v>
      </c>
    </row>
    <row r="19" spans="1:43">
      <c r="A19" t="s">
        <v>261</v>
      </c>
      <c r="G19" t="s">
        <v>61</v>
      </c>
      <c r="H19" s="74">
        <v>0.43</v>
      </c>
      <c r="I19" s="47">
        <v>0</v>
      </c>
      <c r="J19" s="47">
        <v>2.48</v>
      </c>
      <c r="K19" s="47">
        <v>112.41</v>
      </c>
      <c r="L19" s="47">
        <v>10.559999999999999</v>
      </c>
      <c r="M19" s="75">
        <v>0</v>
      </c>
      <c r="N19" s="74">
        <v>182.78</v>
      </c>
      <c r="O19" s="47">
        <v>60.93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25.94</v>
      </c>
      <c r="AA19">
        <v>0</v>
      </c>
      <c r="AB19">
        <v>0</v>
      </c>
      <c r="AC19">
        <v>8.65</v>
      </c>
      <c r="AD19">
        <v>25.94</v>
      </c>
      <c r="AE19">
        <v>60.93</v>
      </c>
      <c r="AF19">
        <v>0.43</v>
      </c>
      <c r="AG19">
        <v>25.94</v>
      </c>
      <c r="AH19">
        <v>0</v>
      </c>
      <c r="AI19">
        <v>182.78</v>
      </c>
      <c r="AJ19">
        <v>5.76</v>
      </c>
      <c r="AK19">
        <v>4.8</v>
      </c>
      <c r="AL19">
        <v>0</v>
      </c>
      <c r="AM19">
        <v>17.29</v>
      </c>
      <c r="AN19">
        <v>0</v>
      </c>
      <c r="AO19">
        <v>8.65</v>
      </c>
      <c r="AP19">
        <v>2.48</v>
      </c>
      <c r="AQ19">
        <v>0</v>
      </c>
    </row>
    <row r="20" spans="1:43">
      <c r="A20" t="s">
        <v>262</v>
      </c>
      <c r="G20" t="s">
        <v>62</v>
      </c>
      <c r="H20" s="74">
        <v>0.43</v>
      </c>
      <c r="I20" s="47">
        <v>0</v>
      </c>
      <c r="J20" s="47">
        <v>2.48</v>
      </c>
      <c r="K20" s="47">
        <v>112.41</v>
      </c>
      <c r="L20" s="47">
        <v>10.559999999999999</v>
      </c>
      <c r="M20" s="75">
        <v>0</v>
      </c>
      <c r="N20" s="74">
        <v>182.78</v>
      </c>
      <c r="O20" s="47">
        <v>60.93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25.94</v>
      </c>
      <c r="AA20">
        <v>0</v>
      </c>
      <c r="AB20">
        <v>0</v>
      </c>
      <c r="AC20">
        <v>8.65</v>
      </c>
      <c r="AD20">
        <v>25.94</v>
      </c>
      <c r="AE20">
        <v>60.93</v>
      </c>
      <c r="AF20">
        <v>0.43</v>
      </c>
      <c r="AG20">
        <v>25.94</v>
      </c>
      <c r="AH20">
        <v>0</v>
      </c>
      <c r="AI20">
        <v>182.78</v>
      </c>
      <c r="AJ20">
        <v>5.76</v>
      </c>
      <c r="AK20">
        <v>4.8</v>
      </c>
      <c r="AL20">
        <v>0</v>
      </c>
      <c r="AM20">
        <v>17.29</v>
      </c>
      <c r="AN20">
        <v>0</v>
      </c>
      <c r="AO20">
        <v>8.65</v>
      </c>
      <c r="AP20">
        <v>2.48</v>
      </c>
      <c r="AQ20">
        <v>0</v>
      </c>
    </row>
    <row r="21" spans="1:43">
      <c r="A21" t="s">
        <v>248</v>
      </c>
      <c r="G21" t="s">
        <v>63</v>
      </c>
      <c r="H21" s="74">
        <v>0.43</v>
      </c>
      <c r="I21" s="47">
        <v>0</v>
      </c>
      <c r="J21" s="47">
        <v>2.48</v>
      </c>
      <c r="K21" s="47">
        <v>112.41</v>
      </c>
      <c r="L21" s="47">
        <v>10.559999999999999</v>
      </c>
      <c r="M21" s="75">
        <v>0</v>
      </c>
      <c r="N21" s="74">
        <v>182.78</v>
      </c>
      <c r="O21" s="47">
        <v>60.93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25.94</v>
      </c>
      <c r="AA21">
        <v>0</v>
      </c>
      <c r="AB21">
        <v>0</v>
      </c>
      <c r="AC21">
        <v>8.65</v>
      </c>
      <c r="AD21">
        <v>25.94</v>
      </c>
      <c r="AE21">
        <v>60.93</v>
      </c>
      <c r="AF21">
        <v>0.43</v>
      </c>
      <c r="AG21">
        <v>25.94</v>
      </c>
      <c r="AH21">
        <v>0</v>
      </c>
      <c r="AI21">
        <v>182.78</v>
      </c>
      <c r="AJ21">
        <v>5.76</v>
      </c>
      <c r="AK21">
        <v>4.8</v>
      </c>
      <c r="AL21">
        <v>0</v>
      </c>
      <c r="AM21">
        <v>17.29</v>
      </c>
      <c r="AN21">
        <v>0</v>
      </c>
      <c r="AO21">
        <v>8.65</v>
      </c>
      <c r="AP21">
        <v>2.48</v>
      </c>
      <c r="AQ21">
        <v>0</v>
      </c>
    </row>
    <row r="22" spans="1:43">
      <c r="A22" t="s">
        <v>249</v>
      </c>
      <c r="G22" t="s">
        <v>64</v>
      </c>
      <c r="H22" s="74">
        <v>0.43</v>
      </c>
      <c r="I22" s="47">
        <v>0</v>
      </c>
      <c r="J22" s="47">
        <v>2.48</v>
      </c>
      <c r="K22" s="47">
        <v>112.41</v>
      </c>
      <c r="L22" s="47">
        <v>10.559999999999999</v>
      </c>
      <c r="M22" s="75">
        <v>0</v>
      </c>
      <c r="N22" s="74">
        <v>182.78</v>
      </c>
      <c r="O22" s="47">
        <v>60.93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25.94</v>
      </c>
      <c r="AA22">
        <v>0</v>
      </c>
      <c r="AB22">
        <v>0</v>
      </c>
      <c r="AC22">
        <v>8.65</v>
      </c>
      <c r="AD22">
        <v>25.94</v>
      </c>
      <c r="AE22">
        <v>60.93</v>
      </c>
      <c r="AF22">
        <v>0.43</v>
      </c>
      <c r="AG22">
        <v>25.94</v>
      </c>
      <c r="AH22">
        <v>0</v>
      </c>
      <c r="AI22">
        <v>182.78</v>
      </c>
      <c r="AJ22">
        <v>5.76</v>
      </c>
      <c r="AK22">
        <v>4.8</v>
      </c>
      <c r="AL22">
        <v>0</v>
      </c>
      <c r="AM22">
        <v>17.29</v>
      </c>
      <c r="AN22">
        <v>0</v>
      </c>
      <c r="AO22">
        <v>8.65</v>
      </c>
      <c r="AP22">
        <v>2.48</v>
      </c>
      <c r="AQ22">
        <v>0</v>
      </c>
    </row>
    <row r="23" spans="1:43">
      <c r="A23" t="s">
        <v>250</v>
      </c>
      <c r="G23" t="s">
        <v>65</v>
      </c>
      <c r="H23" s="74">
        <v>0.43</v>
      </c>
      <c r="I23" s="47">
        <v>0</v>
      </c>
      <c r="J23" s="47">
        <v>2.48</v>
      </c>
      <c r="K23" s="47">
        <v>112.41</v>
      </c>
      <c r="L23" s="47">
        <v>10.559999999999999</v>
      </c>
      <c r="M23" s="75">
        <v>0</v>
      </c>
      <c r="N23" s="74">
        <v>182.78</v>
      </c>
      <c r="O23" s="47">
        <v>60.93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0</v>
      </c>
      <c r="Z23">
        <v>25.94</v>
      </c>
      <c r="AA23">
        <v>0</v>
      </c>
      <c r="AB23">
        <v>0</v>
      </c>
      <c r="AC23">
        <v>8.65</v>
      </c>
      <c r="AD23">
        <v>25.94</v>
      </c>
      <c r="AE23">
        <v>60.93</v>
      </c>
      <c r="AF23">
        <v>0.43</v>
      </c>
      <c r="AG23">
        <v>25.94</v>
      </c>
      <c r="AH23">
        <v>0</v>
      </c>
      <c r="AI23">
        <v>182.78</v>
      </c>
      <c r="AJ23">
        <v>5.76</v>
      </c>
      <c r="AK23">
        <v>4.8</v>
      </c>
      <c r="AL23">
        <v>0</v>
      </c>
      <c r="AM23">
        <v>17.29</v>
      </c>
      <c r="AN23">
        <v>0</v>
      </c>
      <c r="AO23">
        <v>8.65</v>
      </c>
      <c r="AP23">
        <v>2.48</v>
      </c>
      <c r="AQ23">
        <v>0</v>
      </c>
    </row>
    <row r="24" spans="1:43">
      <c r="A24" t="s">
        <v>251</v>
      </c>
      <c r="G24" t="s">
        <v>66</v>
      </c>
      <c r="H24" s="74">
        <v>0.43</v>
      </c>
      <c r="I24" s="47">
        <v>0</v>
      </c>
      <c r="J24" s="47">
        <v>2.48</v>
      </c>
      <c r="K24" s="47">
        <v>112.41</v>
      </c>
      <c r="L24" s="47">
        <v>10.559999999999999</v>
      </c>
      <c r="M24" s="75">
        <v>0</v>
      </c>
      <c r="N24" s="74">
        <v>182.78</v>
      </c>
      <c r="O24" s="47">
        <v>60.93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0</v>
      </c>
      <c r="Z24">
        <v>25.94</v>
      </c>
      <c r="AA24">
        <v>0</v>
      </c>
      <c r="AB24">
        <v>0</v>
      </c>
      <c r="AC24">
        <v>8.65</v>
      </c>
      <c r="AD24">
        <v>25.94</v>
      </c>
      <c r="AE24">
        <v>60.93</v>
      </c>
      <c r="AF24">
        <v>0.43</v>
      </c>
      <c r="AG24">
        <v>25.94</v>
      </c>
      <c r="AH24">
        <v>0</v>
      </c>
      <c r="AI24">
        <v>182.78</v>
      </c>
      <c r="AJ24">
        <v>5.76</v>
      </c>
      <c r="AK24">
        <v>4.8</v>
      </c>
      <c r="AL24">
        <v>0</v>
      </c>
      <c r="AM24">
        <v>17.29</v>
      </c>
      <c r="AN24">
        <v>0</v>
      </c>
      <c r="AO24">
        <v>8.65</v>
      </c>
      <c r="AP24">
        <v>2.48</v>
      </c>
      <c r="AQ24">
        <v>0</v>
      </c>
    </row>
    <row r="25" spans="1:43">
      <c r="A25" t="s">
        <v>252</v>
      </c>
      <c r="G25" t="s">
        <v>67</v>
      </c>
      <c r="H25" s="74">
        <v>0.43</v>
      </c>
      <c r="I25" s="47">
        <v>0</v>
      </c>
      <c r="J25" s="47">
        <v>2.48</v>
      </c>
      <c r="K25" s="47">
        <v>112.41</v>
      </c>
      <c r="L25" s="47">
        <v>10.559999999999999</v>
      </c>
      <c r="M25" s="75">
        <v>0</v>
      </c>
      <c r="N25" s="74">
        <v>182.78</v>
      </c>
      <c r="O25" s="47">
        <v>60.93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0</v>
      </c>
      <c r="Z25">
        <v>25.94</v>
      </c>
      <c r="AA25">
        <v>0</v>
      </c>
      <c r="AB25">
        <v>0</v>
      </c>
      <c r="AC25">
        <v>8.65</v>
      </c>
      <c r="AD25">
        <v>25.94</v>
      </c>
      <c r="AE25">
        <v>60.93</v>
      </c>
      <c r="AF25">
        <v>0.43</v>
      </c>
      <c r="AG25">
        <v>25.94</v>
      </c>
      <c r="AH25">
        <v>0</v>
      </c>
      <c r="AI25">
        <v>182.78</v>
      </c>
      <c r="AJ25">
        <v>5.76</v>
      </c>
      <c r="AK25">
        <v>4.8</v>
      </c>
      <c r="AL25">
        <v>0</v>
      </c>
      <c r="AM25">
        <v>17.29</v>
      </c>
      <c r="AN25">
        <v>0</v>
      </c>
      <c r="AO25">
        <v>8.65</v>
      </c>
      <c r="AP25">
        <v>2.48</v>
      </c>
      <c r="AQ25">
        <v>0</v>
      </c>
    </row>
    <row r="26" spans="1:43">
      <c r="A26" t="s">
        <v>253</v>
      </c>
      <c r="G26" t="s">
        <v>68</v>
      </c>
      <c r="H26" s="74">
        <v>0.43</v>
      </c>
      <c r="I26" s="47">
        <v>0</v>
      </c>
      <c r="J26" s="47">
        <v>2.48</v>
      </c>
      <c r="K26" s="47">
        <v>112.41</v>
      </c>
      <c r="L26" s="47">
        <v>10.559999999999999</v>
      </c>
      <c r="M26" s="75">
        <v>0</v>
      </c>
      <c r="N26" s="74">
        <v>182.78</v>
      </c>
      <c r="O26" s="47">
        <v>60.93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0</v>
      </c>
      <c r="Z26">
        <v>25.94</v>
      </c>
      <c r="AA26">
        <v>0</v>
      </c>
      <c r="AB26">
        <v>0</v>
      </c>
      <c r="AC26">
        <v>8.65</v>
      </c>
      <c r="AD26">
        <v>25.94</v>
      </c>
      <c r="AE26">
        <v>60.93</v>
      </c>
      <c r="AF26">
        <v>0.43</v>
      </c>
      <c r="AG26">
        <v>25.94</v>
      </c>
      <c r="AH26">
        <v>0</v>
      </c>
      <c r="AI26">
        <v>182.78</v>
      </c>
      <c r="AJ26">
        <v>5.76</v>
      </c>
      <c r="AK26">
        <v>4.8</v>
      </c>
      <c r="AL26">
        <v>0</v>
      </c>
      <c r="AM26">
        <v>17.29</v>
      </c>
      <c r="AN26">
        <v>0</v>
      </c>
      <c r="AO26">
        <v>8.65</v>
      </c>
      <c r="AP26">
        <v>2.48</v>
      </c>
      <c r="AQ26">
        <v>0</v>
      </c>
    </row>
    <row r="27" spans="1:43">
      <c r="A27" t="s">
        <v>254</v>
      </c>
      <c r="G27" t="s">
        <v>69</v>
      </c>
      <c r="H27" s="74">
        <v>0.43</v>
      </c>
      <c r="I27" s="47">
        <v>0</v>
      </c>
      <c r="J27" s="47">
        <v>2.38</v>
      </c>
      <c r="K27" s="47">
        <v>112.41</v>
      </c>
      <c r="L27" s="47">
        <v>10.559999999999999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0</v>
      </c>
      <c r="Z27">
        <v>25.94</v>
      </c>
      <c r="AA27">
        <v>0</v>
      </c>
      <c r="AB27">
        <v>0</v>
      </c>
      <c r="AC27">
        <v>8.65</v>
      </c>
      <c r="AD27">
        <v>25.94</v>
      </c>
      <c r="AE27">
        <v>0</v>
      </c>
      <c r="AF27">
        <v>0.43</v>
      </c>
      <c r="AG27">
        <v>25.94</v>
      </c>
      <c r="AH27">
        <v>0</v>
      </c>
      <c r="AI27">
        <v>0</v>
      </c>
      <c r="AJ27">
        <v>5.76</v>
      </c>
      <c r="AK27">
        <v>4.8</v>
      </c>
      <c r="AL27">
        <v>0</v>
      </c>
      <c r="AM27">
        <v>17.29</v>
      </c>
      <c r="AN27">
        <v>0</v>
      </c>
      <c r="AO27">
        <v>8.65</v>
      </c>
      <c r="AP27">
        <v>2.38</v>
      </c>
      <c r="AQ27">
        <v>0</v>
      </c>
    </row>
    <row r="28" spans="1:43">
      <c r="A28" t="s">
        <v>255</v>
      </c>
      <c r="G28" t="s">
        <v>70</v>
      </c>
      <c r="H28" s="74">
        <v>0.43</v>
      </c>
      <c r="I28" s="47">
        <v>0</v>
      </c>
      <c r="J28" s="47">
        <v>2.38</v>
      </c>
      <c r="K28" s="47">
        <v>112.41</v>
      </c>
      <c r="L28" s="47">
        <v>10.559999999999999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0</v>
      </c>
      <c r="Z28">
        <v>25.94</v>
      </c>
      <c r="AA28">
        <v>0</v>
      </c>
      <c r="AB28">
        <v>0</v>
      </c>
      <c r="AC28">
        <v>8.65</v>
      </c>
      <c r="AD28">
        <v>25.94</v>
      </c>
      <c r="AE28">
        <v>0</v>
      </c>
      <c r="AF28">
        <v>0.43</v>
      </c>
      <c r="AG28">
        <v>25.94</v>
      </c>
      <c r="AH28">
        <v>0</v>
      </c>
      <c r="AI28">
        <v>0</v>
      </c>
      <c r="AJ28">
        <v>5.76</v>
      </c>
      <c r="AK28">
        <v>4.8</v>
      </c>
      <c r="AL28">
        <v>0</v>
      </c>
      <c r="AM28">
        <v>17.29</v>
      </c>
      <c r="AN28">
        <v>0</v>
      </c>
      <c r="AO28">
        <v>8.65</v>
      </c>
      <c r="AP28">
        <v>2.38</v>
      </c>
      <c r="AQ28">
        <v>0</v>
      </c>
    </row>
    <row r="29" spans="1:43">
      <c r="A29" t="s">
        <v>263</v>
      </c>
      <c r="G29" t="s">
        <v>71</v>
      </c>
      <c r="H29" s="74">
        <v>0.43</v>
      </c>
      <c r="I29" s="47">
        <v>0</v>
      </c>
      <c r="J29" s="47">
        <v>2.38</v>
      </c>
      <c r="K29" s="47">
        <v>112.41</v>
      </c>
      <c r="L29" s="47">
        <v>10.559999999999999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0</v>
      </c>
      <c r="Z29">
        <v>25.94</v>
      </c>
      <c r="AA29">
        <v>0</v>
      </c>
      <c r="AB29">
        <v>0</v>
      </c>
      <c r="AC29">
        <v>8.65</v>
      </c>
      <c r="AD29">
        <v>25.94</v>
      </c>
      <c r="AE29">
        <v>0</v>
      </c>
      <c r="AF29">
        <v>0.43</v>
      </c>
      <c r="AG29">
        <v>25.94</v>
      </c>
      <c r="AH29">
        <v>0</v>
      </c>
      <c r="AI29">
        <v>0</v>
      </c>
      <c r="AJ29">
        <v>5.76</v>
      </c>
      <c r="AK29">
        <v>4.8</v>
      </c>
      <c r="AL29">
        <v>0</v>
      </c>
      <c r="AM29">
        <v>17.29</v>
      </c>
      <c r="AN29">
        <v>0</v>
      </c>
      <c r="AO29">
        <v>8.65</v>
      </c>
      <c r="AP29">
        <v>2.38</v>
      </c>
      <c r="AQ29">
        <v>0</v>
      </c>
    </row>
    <row r="30" spans="1:43">
      <c r="A30" t="s">
        <v>264</v>
      </c>
      <c r="G30" t="s">
        <v>72</v>
      </c>
      <c r="H30" s="74">
        <v>0.43</v>
      </c>
      <c r="I30" s="47">
        <v>0</v>
      </c>
      <c r="J30" s="47">
        <v>2.38</v>
      </c>
      <c r="K30" s="47">
        <v>112.41</v>
      </c>
      <c r="L30" s="47">
        <v>10.559999999999999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0</v>
      </c>
      <c r="Z30">
        <v>25.94</v>
      </c>
      <c r="AA30">
        <v>0</v>
      </c>
      <c r="AB30">
        <v>0</v>
      </c>
      <c r="AC30">
        <v>8.65</v>
      </c>
      <c r="AD30">
        <v>25.94</v>
      </c>
      <c r="AE30">
        <v>0</v>
      </c>
      <c r="AF30">
        <v>0.43</v>
      </c>
      <c r="AG30">
        <v>25.94</v>
      </c>
      <c r="AH30">
        <v>0</v>
      </c>
      <c r="AI30">
        <v>0</v>
      </c>
      <c r="AJ30">
        <v>5.76</v>
      </c>
      <c r="AK30">
        <v>4.8</v>
      </c>
      <c r="AL30">
        <v>0</v>
      </c>
      <c r="AM30">
        <v>17.29</v>
      </c>
      <c r="AN30">
        <v>0</v>
      </c>
      <c r="AO30">
        <v>8.65</v>
      </c>
      <c r="AP30">
        <v>2.38</v>
      </c>
      <c r="AQ30">
        <v>0</v>
      </c>
    </row>
    <row r="31" spans="1:43">
      <c r="A31" t="s">
        <v>274</v>
      </c>
      <c r="G31" t="s">
        <v>73</v>
      </c>
      <c r="H31" s="74">
        <v>0.57999999999999996</v>
      </c>
      <c r="I31" s="47">
        <v>0</v>
      </c>
      <c r="J31" s="47">
        <v>2.38</v>
      </c>
      <c r="K31" s="47">
        <v>129.69</v>
      </c>
      <c r="L31" s="47">
        <v>10.559999999999999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0</v>
      </c>
      <c r="Z31">
        <v>31.7</v>
      </c>
      <c r="AA31">
        <v>0</v>
      </c>
      <c r="AB31">
        <v>0</v>
      </c>
      <c r="AC31">
        <v>8.65</v>
      </c>
      <c r="AD31">
        <v>31.7</v>
      </c>
      <c r="AE31">
        <v>0</v>
      </c>
      <c r="AF31">
        <v>0.57999999999999996</v>
      </c>
      <c r="AG31">
        <v>31.7</v>
      </c>
      <c r="AH31">
        <v>0</v>
      </c>
      <c r="AI31">
        <v>0</v>
      </c>
      <c r="AJ31">
        <v>5.76</v>
      </c>
      <c r="AK31">
        <v>4.8</v>
      </c>
      <c r="AL31">
        <v>0</v>
      </c>
      <c r="AM31">
        <v>17.29</v>
      </c>
      <c r="AN31">
        <v>0</v>
      </c>
      <c r="AO31">
        <v>8.65</v>
      </c>
      <c r="AP31">
        <v>2.38</v>
      </c>
      <c r="AQ31">
        <v>0</v>
      </c>
    </row>
    <row r="32" spans="1:43">
      <c r="A32" t="s">
        <v>275</v>
      </c>
      <c r="G32" t="s">
        <v>74</v>
      </c>
      <c r="H32" s="74">
        <v>0.57999999999999996</v>
      </c>
      <c r="I32" s="47">
        <v>0</v>
      </c>
      <c r="J32" s="47">
        <v>2.38</v>
      </c>
      <c r="K32" s="47">
        <v>129.69</v>
      </c>
      <c r="L32" s="47">
        <v>10.559999999999999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0</v>
      </c>
      <c r="Z32">
        <v>31.7</v>
      </c>
      <c r="AA32">
        <v>0</v>
      </c>
      <c r="AB32">
        <v>0</v>
      </c>
      <c r="AC32">
        <v>8.65</v>
      </c>
      <c r="AD32">
        <v>31.7</v>
      </c>
      <c r="AE32">
        <v>0</v>
      </c>
      <c r="AF32">
        <v>0.57999999999999996</v>
      </c>
      <c r="AG32">
        <v>31.7</v>
      </c>
      <c r="AH32">
        <v>0</v>
      </c>
      <c r="AI32">
        <v>0</v>
      </c>
      <c r="AJ32">
        <v>5.76</v>
      </c>
      <c r="AK32">
        <v>4.8</v>
      </c>
      <c r="AL32">
        <v>0</v>
      </c>
      <c r="AM32">
        <v>17.29</v>
      </c>
      <c r="AN32">
        <v>0</v>
      </c>
      <c r="AO32">
        <v>8.65</v>
      </c>
      <c r="AP32">
        <v>2.38</v>
      </c>
      <c r="AQ32">
        <v>0</v>
      </c>
    </row>
    <row r="33" spans="1:43">
      <c r="A33" t="s">
        <v>276</v>
      </c>
      <c r="G33" t="s">
        <v>75</v>
      </c>
      <c r="H33" s="74">
        <v>0.57999999999999996</v>
      </c>
      <c r="I33" s="47">
        <v>0</v>
      </c>
      <c r="J33" s="47">
        <v>2.38</v>
      </c>
      <c r="K33" s="47">
        <v>129.69</v>
      </c>
      <c r="L33" s="47">
        <v>10.559999999999999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0</v>
      </c>
      <c r="Z33">
        <v>31.7</v>
      </c>
      <c r="AA33">
        <v>0</v>
      </c>
      <c r="AB33">
        <v>0</v>
      </c>
      <c r="AC33">
        <v>8.65</v>
      </c>
      <c r="AD33">
        <v>31.7</v>
      </c>
      <c r="AE33">
        <v>0</v>
      </c>
      <c r="AF33">
        <v>0.57999999999999996</v>
      </c>
      <c r="AG33">
        <v>31.7</v>
      </c>
      <c r="AH33">
        <v>0</v>
      </c>
      <c r="AI33">
        <v>0</v>
      </c>
      <c r="AJ33">
        <v>5.76</v>
      </c>
      <c r="AK33">
        <v>4.8</v>
      </c>
      <c r="AL33">
        <v>0</v>
      </c>
      <c r="AM33">
        <v>17.29</v>
      </c>
      <c r="AN33">
        <v>0</v>
      </c>
      <c r="AO33">
        <v>8.65</v>
      </c>
      <c r="AP33">
        <v>2.38</v>
      </c>
      <c r="AQ33">
        <v>0</v>
      </c>
    </row>
    <row r="34" spans="1:43">
      <c r="A34" t="s">
        <v>277</v>
      </c>
      <c r="G34" t="s">
        <v>76</v>
      </c>
      <c r="H34" s="74">
        <v>0.57999999999999996</v>
      </c>
      <c r="I34" s="47">
        <v>0</v>
      </c>
      <c r="J34" s="47">
        <v>2.38</v>
      </c>
      <c r="K34" s="47">
        <v>129.69</v>
      </c>
      <c r="L34" s="47">
        <v>10.559999999999999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0</v>
      </c>
      <c r="Z34">
        <v>31.7</v>
      </c>
      <c r="AA34">
        <v>0</v>
      </c>
      <c r="AB34">
        <v>0</v>
      </c>
      <c r="AC34">
        <v>8.65</v>
      </c>
      <c r="AD34">
        <v>31.7</v>
      </c>
      <c r="AE34">
        <v>0</v>
      </c>
      <c r="AF34">
        <v>0.57999999999999996</v>
      </c>
      <c r="AG34">
        <v>31.7</v>
      </c>
      <c r="AH34">
        <v>0</v>
      </c>
      <c r="AI34">
        <v>0</v>
      </c>
      <c r="AJ34">
        <v>5.76</v>
      </c>
      <c r="AK34">
        <v>4.8</v>
      </c>
      <c r="AL34">
        <v>0</v>
      </c>
      <c r="AM34">
        <v>17.29</v>
      </c>
      <c r="AN34">
        <v>0</v>
      </c>
      <c r="AO34">
        <v>8.65</v>
      </c>
      <c r="AP34">
        <v>2.38</v>
      </c>
      <c r="AQ34">
        <v>0</v>
      </c>
    </row>
    <row r="35" spans="1:43">
      <c r="A35" t="s">
        <v>279</v>
      </c>
      <c r="G35" t="s">
        <v>77</v>
      </c>
      <c r="H35" s="74">
        <v>0.96</v>
      </c>
      <c r="I35" s="47">
        <v>0</v>
      </c>
      <c r="J35" s="47">
        <v>2.38</v>
      </c>
      <c r="K35" s="47">
        <v>144.11999999999998</v>
      </c>
      <c r="L35" s="47">
        <v>10.559999999999999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0</v>
      </c>
      <c r="Z35">
        <v>36.51</v>
      </c>
      <c r="AA35">
        <v>0</v>
      </c>
      <c r="AB35">
        <v>0</v>
      </c>
      <c r="AC35">
        <v>8.65</v>
      </c>
      <c r="AD35">
        <v>36.51</v>
      </c>
      <c r="AE35">
        <v>0</v>
      </c>
      <c r="AF35">
        <v>0.96</v>
      </c>
      <c r="AG35">
        <v>36.51</v>
      </c>
      <c r="AH35">
        <v>0</v>
      </c>
      <c r="AI35">
        <v>0</v>
      </c>
      <c r="AJ35">
        <v>5.76</v>
      </c>
      <c r="AK35">
        <v>4.8</v>
      </c>
      <c r="AL35">
        <v>0</v>
      </c>
      <c r="AM35">
        <v>17.29</v>
      </c>
      <c r="AN35">
        <v>0</v>
      </c>
      <c r="AO35">
        <v>8.65</v>
      </c>
      <c r="AP35">
        <v>2.38</v>
      </c>
      <c r="AQ35">
        <v>0</v>
      </c>
    </row>
    <row r="36" spans="1:43">
      <c r="A36" t="s">
        <v>309</v>
      </c>
      <c r="G36" t="s">
        <v>78</v>
      </c>
      <c r="H36" s="74">
        <v>0.96</v>
      </c>
      <c r="I36" s="47">
        <v>0</v>
      </c>
      <c r="J36" s="47">
        <v>2.38</v>
      </c>
      <c r="K36" s="47">
        <v>144.11999999999998</v>
      </c>
      <c r="L36" s="47">
        <v>10.559999999999999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0</v>
      </c>
      <c r="Z36">
        <v>36.51</v>
      </c>
      <c r="AA36">
        <v>0</v>
      </c>
      <c r="AB36">
        <v>0</v>
      </c>
      <c r="AC36">
        <v>8.65</v>
      </c>
      <c r="AD36">
        <v>36.51</v>
      </c>
      <c r="AE36">
        <v>0</v>
      </c>
      <c r="AF36">
        <v>0.96</v>
      </c>
      <c r="AG36">
        <v>36.51</v>
      </c>
      <c r="AH36">
        <v>0</v>
      </c>
      <c r="AI36">
        <v>0</v>
      </c>
      <c r="AJ36">
        <v>5.76</v>
      </c>
      <c r="AK36">
        <v>4.8</v>
      </c>
      <c r="AL36">
        <v>0</v>
      </c>
      <c r="AM36">
        <v>17.29</v>
      </c>
      <c r="AN36">
        <v>0</v>
      </c>
      <c r="AO36">
        <v>8.65</v>
      </c>
      <c r="AP36">
        <v>2.38</v>
      </c>
      <c r="AQ36">
        <v>0</v>
      </c>
    </row>
    <row r="37" spans="1:43">
      <c r="A37" t="s">
        <v>310</v>
      </c>
      <c r="G37" t="s">
        <v>79</v>
      </c>
      <c r="H37" s="74">
        <v>0.96</v>
      </c>
      <c r="I37" s="47">
        <v>0</v>
      </c>
      <c r="J37" s="47">
        <v>2.38</v>
      </c>
      <c r="K37" s="47">
        <v>144.11999999999998</v>
      </c>
      <c r="L37" s="47">
        <v>10.559999999999999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0</v>
      </c>
      <c r="Y37">
        <v>0</v>
      </c>
      <c r="Z37">
        <v>36.51</v>
      </c>
      <c r="AA37">
        <v>0</v>
      </c>
      <c r="AB37">
        <v>0</v>
      </c>
      <c r="AC37">
        <v>8.65</v>
      </c>
      <c r="AD37">
        <v>36.51</v>
      </c>
      <c r="AE37">
        <v>0</v>
      </c>
      <c r="AF37">
        <v>0.96</v>
      </c>
      <c r="AG37">
        <v>36.51</v>
      </c>
      <c r="AH37">
        <v>0</v>
      </c>
      <c r="AI37">
        <v>0</v>
      </c>
      <c r="AJ37">
        <v>5.76</v>
      </c>
      <c r="AK37">
        <v>4.8</v>
      </c>
      <c r="AL37">
        <v>0</v>
      </c>
      <c r="AM37">
        <v>17.29</v>
      </c>
      <c r="AN37">
        <v>0</v>
      </c>
      <c r="AO37">
        <v>8.65</v>
      </c>
      <c r="AP37">
        <v>2.38</v>
      </c>
      <c r="AQ37">
        <v>0</v>
      </c>
    </row>
    <row r="38" spans="1:43">
      <c r="A38" t="s">
        <v>311</v>
      </c>
      <c r="G38" t="s">
        <v>80</v>
      </c>
      <c r="H38" s="74">
        <v>0.96</v>
      </c>
      <c r="I38" s="47">
        <v>0</v>
      </c>
      <c r="J38" s="47">
        <v>2.38</v>
      </c>
      <c r="K38" s="47">
        <v>144.11999999999998</v>
      </c>
      <c r="L38" s="47">
        <v>10.559999999999999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0</v>
      </c>
      <c r="Y38">
        <v>0</v>
      </c>
      <c r="Z38">
        <v>36.51</v>
      </c>
      <c r="AA38">
        <v>0</v>
      </c>
      <c r="AB38">
        <v>0</v>
      </c>
      <c r="AC38">
        <v>8.65</v>
      </c>
      <c r="AD38">
        <v>36.51</v>
      </c>
      <c r="AE38">
        <v>0</v>
      </c>
      <c r="AF38">
        <v>0.96</v>
      </c>
      <c r="AG38">
        <v>36.51</v>
      </c>
      <c r="AH38">
        <v>0</v>
      </c>
      <c r="AI38">
        <v>0</v>
      </c>
      <c r="AJ38">
        <v>5.76</v>
      </c>
      <c r="AK38">
        <v>4.8</v>
      </c>
      <c r="AL38">
        <v>0</v>
      </c>
      <c r="AM38">
        <v>17.29</v>
      </c>
      <c r="AN38">
        <v>0</v>
      </c>
      <c r="AO38">
        <v>8.65</v>
      </c>
      <c r="AP38">
        <v>2.38</v>
      </c>
      <c r="AQ38">
        <v>0</v>
      </c>
    </row>
    <row r="39" spans="1:43">
      <c r="A39" t="s">
        <v>312</v>
      </c>
      <c r="G39" t="s">
        <v>81</v>
      </c>
      <c r="H39" s="74">
        <v>0.86</v>
      </c>
      <c r="I39" s="47">
        <v>0</v>
      </c>
      <c r="J39" s="47">
        <v>2.38</v>
      </c>
      <c r="K39" s="47">
        <v>165.25</v>
      </c>
      <c r="L39" s="47">
        <v>14.399999999999999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26.42</v>
      </c>
      <c r="X39">
        <v>3.84</v>
      </c>
      <c r="Y39">
        <v>26.42</v>
      </c>
      <c r="Z39">
        <v>25.94</v>
      </c>
      <c r="AA39">
        <v>0</v>
      </c>
      <c r="AB39">
        <v>0</v>
      </c>
      <c r="AC39">
        <v>8.65</v>
      </c>
      <c r="AD39">
        <v>25.94</v>
      </c>
      <c r="AE39">
        <v>0</v>
      </c>
      <c r="AF39">
        <v>0.86</v>
      </c>
      <c r="AG39">
        <v>25.94</v>
      </c>
      <c r="AH39">
        <v>0</v>
      </c>
      <c r="AI39">
        <v>0</v>
      </c>
      <c r="AJ39">
        <v>5.76</v>
      </c>
      <c r="AK39">
        <v>4.8</v>
      </c>
      <c r="AL39">
        <v>0</v>
      </c>
      <c r="AM39">
        <v>17.29</v>
      </c>
      <c r="AN39">
        <v>0</v>
      </c>
      <c r="AO39">
        <v>8.65</v>
      </c>
      <c r="AP39">
        <v>2.38</v>
      </c>
      <c r="AQ39">
        <v>0</v>
      </c>
    </row>
    <row r="40" spans="1:43">
      <c r="A40" t="s">
        <v>329</v>
      </c>
      <c r="G40" t="s">
        <v>82</v>
      </c>
      <c r="H40" s="74">
        <v>0.86</v>
      </c>
      <c r="I40" s="47">
        <v>0</v>
      </c>
      <c r="J40" s="47">
        <v>2.38</v>
      </c>
      <c r="K40" s="47">
        <v>165.24</v>
      </c>
      <c r="L40" s="47">
        <v>14.399999999999999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30.45</v>
      </c>
      <c r="X40">
        <v>3.84</v>
      </c>
      <c r="Y40">
        <v>22.38</v>
      </c>
      <c r="Z40">
        <v>25.94</v>
      </c>
      <c r="AA40">
        <v>0</v>
      </c>
      <c r="AB40">
        <v>0</v>
      </c>
      <c r="AC40">
        <v>8.65</v>
      </c>
      <c r="AD40">
        <v>25.94</v>
      </c>
      <c r="AE40">
        <v>0</v>
      </c>
      <c r="AF40">
        <v>0.86</v>
      </c>
      <c r="AG40">
        <v>25.94</v>
      </c>
      <c r="AH40">
        <v>0</v>
      </c>
      <c r="AI40">
        <v>0</v>
      </c>
      <c r="AJ40">
        <v>5.76</v>
      </c>
      <c r="AK40">
        <v>4.8</v>
      </c>
      <c r="AL40">
        <v>0</v>
      </c>
      <c r="AM40">
        <v>17.29</v>
      </c>
      <c r="AN40">
        <v>0</v>
      </c>
      <c r="AO40">
        <v>8.65</v>
      </c>
      <c r="AP40">
        <v>2.38</v>
      </c>
      <c r="AQ40">
        <v>0</v>
      </c>
    </row>
    <row r="41" spans="1:43">
      <c r="A41" t="s">
        <v>330</v>
      </c>
      <c r="G41" t="s">
        <v>83</v>
      </c>
      <c r="H41" s="74">
        <v>0.86</v>
      </c>
      <c r="I41" s="47">
        <v>0</v>
      </c>
      <c r="J41" s="47">
        <v>2.38</v>
      </c>
      <c r="K41" s="47">
        <v>165.25</v>
      </c>
      <c r="L41" s="47">
        <v>14.399999999999999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30.74</v>
      </c>
      <c r="X41">
        <v>3.84</v>
      </c>
      <c r="Y41">
        <v>22.1</v>
      </c>
      <c r="Z41">
        <v>25.94</v>
      </c>
      <c r="AA41">
        <v>0</v>
      </c>
      <c r="AB41">
        <v>0</v>
      </c>
      <c r="AC41">
        <v>8.65</v>
      </c>
      <c r="AD41">
        <v>25.94</v>
      </c>
      <c r="AE41">
        <v>0</v>
      </c>
      <c r="AF41">
        <v>0.86</v>
      </c>
      <c r="AG41">
        <v>25.94</v>
      </c>
      <c r="AH41">
        <v>0</v>
      </c>
      <c r="AI41">
        <v>0</v>
      </c>
      <c r="AJ41">
        <v>5.76</v>
      </c>
      <c r="AK41">
        <v>4.8</v>
      </c>
      <c r="AL41">
        <v>0</v>
      </c>
      <c r="AM41">
        <v>17.29</v>
      </c>
      <c r="AN41">
        <v>0</v>
      </c>
      <c r="AO41">
        <v>8.65</v>
      </c>
      <c r="AP41">
        <v>2.38</v>
      </c>
      <c r="AQ41">
        <v>0</v>
      </c>
    </row>
    <row r="42" spans="1:43">
      <c r="A42" t="s">
        <v>331</v>
      </c>
      <c r="G42" t="s">
        <v>84</v>
      </c>
      <c r="H42" s="74">
        <v>0.86</v>
      </c>
      <c r="I42" s="47">
        <v>0</v>
      </c>
      <c r="J42" s="47">
        <v>2.38</v>
      </c>
      <c r="K42" s="47">
        <v>165.25</v>
      </c>
      <c r="L42" s="47">
        <v>14.399999999999999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30.74</v>
      </c>
      <c r="X42">
        <v>3.84</v>
      </c>
      <c r="Y42">
        <v>22.1</v>
      </c>
      <c r="Z42">
        <v>25.94</v>
      </c>
      <c r="AA42">
        <v>0</v>
      </c>
      <c r="AB42">
        <v>0</v>
      </c>
      <c r="AC42">
        <v>8.65</v>
      </c>
      <c r="AD42">
        <v>25.94</v>
      </c>
      <c r="AE42">
        <v>0</v>
      </c>
      <c r="AF42">
        <v>0.86</v>
      </c>
      <c r="AG42">
        <v>25.94</v>
      </c>
      <c r="AH42">
        <v>0</v>
      </c>
      <c r="AI42">
        <v>0</v>
      </c>
      <c r="AJ42">
        <v>5.76</v>
      </c>
      <c r="AK42">
        <v>4.8</v>
      </c>
      <c r="AL42">
        <v>0</v>
      </c>
      <c r="AM42">
        <v>17.29</v>
      </c>
      <c r="AN42">
        <v>0</v>
      </c>
      <c r="AO42">
        <v>8.65</v>
      </c>
      <c r="AP42">
        <v>2.38</v>
      </c>
      <c r="AQ42">
        <v>0</v>
      </c>
    </row>
    <row r="43" spans="1:43">
      <c r="A43" t="s">
        <v>337</v>
      </c>
      <c r="G43" t="s">
        <v>85</v>
      </c>
      <c r="H43" s="74">
        <v>0.86</v>
      </c>
      <c r="I43" s="47">
        <v>0</v>
      </c>
      <c r="J43" s="47">
        <v>2.38</v>
      </c>
      <c r="K43" s="47">
        <v>165.25</v>
      </c>
      <c r="L43" s="47">
        <v>15.36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30.74</v>
      </c>
      <c r="X43">
        <v>4.8</v>
      </c>
      <c r="Y43">
        <v>22.1</v>
      </c>
      <c r="Z43">
        <v>25.94</v>
      </c>
      <c r="AA43">
        <v>0</v>
      </c>
      <c r="AB43">
        <v>0</v>
      </c>
      <c r="AC43">
        <v>8.65</v>
      </c>
      <c r="AD43">
        <v>25.94</v>
      </c>
      <c r="AE43">
        <v>0</v>
      </c>
      <c r="AF43">
        <v>0.86</v>
      </c>
      <c r="AG43">
        <v>25.94</v>
      </c>
      <c r="AH43">
        <v>0</v>
      </c>
      <c r="AI43">
        <v>0</v>
      </c>
      <c r="AJ43">
        <v>5.76</v>
      </c>
      <c r="AK43">
        <v>4.8</v>
      </c>
      <c r="AL43">
        <v>0</v>
      </c>
      <c r="AM43">
        <v>17.29</v>
      </c>
      <c r="AN43">
        <v>0</v>
      </c>
      <c r="AO43">
        <v>8.65</v>
      </c>
      <c r="AP43">
        <v>2.38</v>
      </c>
      <c r="AQ43">
        <v>0</v>
      </c>
    </row>
    <row r="44" spans="1:43">
      <c r="A44" t="s">
        <v>339</v>
      </c>
      <c r="G44" t="s">
        <v>86</v>
      </c>
      <c r="H44" s="74">
        <v>0.86</v>
      </c>
      <c r="I44" s="47">
        <v>0</v>
      </c>
      <c r="J44" s="47">
        <v>2.38</v>
      </c>
      <c r="K44" s="47">
        <v>165.25</v>
      </c>
      <c r="L44" s="47">
        <v>15.36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30.74</v>
      </c>
      <c r="X44">
        <v>4.8</v>
      </c>
      <c r="Y44">
        <v>22.1</v>
      </c>
      <c r="Z44">
        <v>25.94</v>
      </c>
      <c r="AA44">
        <v>0</v>
      </c>
      <c r="AB44">
        <v>0</v>
      </c>
      <c r="AC44">
        <v>8.65</v>
      </c>
      <c r="AD44">
        <v>25.94</v>
      </c>
      <c r="AE44">
        <v>0</v>
      </c>
      <c r="AF44">
        <v>0.86</v>
      </c>
      <c r="AG44">
        <v>25.94</v>
      </c>
      <c r="AH44">
        <v>0</v>
      </c>
      <c r="AI44">
        <v>0</v>
      </c>
      <c r="AJ44">
        <v>5.76</v>
      </c>
      <c r="AK44">
        <v>4.8</v>
      </c>
      <c r="AL44">
        <v>0</v>
      </c>
      <c r="AM44">
        <v>17.29</v>
      </c>
      <c r="AN44">
        <v>0</v>
      </c>
      <c r="AO44">
        <v>8.65</v>
      </c>
      <c r="AP44">
        <v>2.38</v>
      </c>
      <c r="AQ44">
        <v>0</v>
      </c>
    </row>
    <row r="45" spans="1:43">
      <c r="A45" t="s">
        <v>358</v>
      </c>
      <c r="G45" t="s">
        <v>87</v>
      </c>
      <c r="H45" s="74">
        <v>0.86</v>
      </c>
      <c r="I45" s="47">
        <v>0</v>
      </c>
      <c r="J45" s="47">
        <v>2.38</v>
      </c>
      <c r="K45" s="47">
        <v>165.25</v>
      </c>
      <c r="L45" s="47">
        <v>15.36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30.74</v>
      </c>
      <c r="X45">
        <v>4.8</v>
      </c>
      <c r="Y45">
        <v>22.1</v>
      </c>
      <c r="Z45">
        <v>25.94</v>
      </c>
      <c r="AA45">
        <v>0</v>
      </c>
      <c r="AB45">
        <v>0</v>
      </c>
      <c r="AC45">
        <v>8.65</v>
      </c>
      <c r="AD45">
        <v>25.94</v>
      </c>
      <c r="AE45">
        <v>0</v>
      </c>
      <c r="AF45">
        <v>0.86</v>
      </c>
      <c r="AG45">
        <v>25.94</v>
      </c>
      <c r="AH45">
        <v>0</v>
      </c>
      <c r="AI45">
        <v>0</v>
      </c>
      <c r="AJ45">
        <v>5.76</v>
      </c>
      <c r="AK45">
        <v>4.8</v>
      </c>
      <c r="AL45">
        <v>0</v>
      </c>
      <c r="AM45">
        <v>17.29</v>
      </c>
      <c r="AN45">
        <v>0</v>
      </c>
      <c r="AO45">
        <v>8.65</v>
      </c>
      <c r="AP45">
        <v>2.38</v>
      </c>
      <c r="AQ45">
        <v>0</v>
      </c>
    </row>
    <row r="46" spans="1:43">
      <c r="A46" t="s">
        <v>359</v>
      </c>
      <c r="G46" t="s">
        <v>88</v>
      </c>
      <c r="H46" s="74">
        <v>0.86</v>
      </c>
      <c r="I46" s="47">
        <v>0</v>
      </c>
      <c r="J46" s="47">
        <v>2.38</v>
      </c>
      <c r="K46" s="47">
        <v>165.25</v>
      </c>
      <c r="L46" s="47">
        <v>15.36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30.74</v>
      </c>
      <c r="X46">
        <v>4.8</v>
      </c>
      <c r="Y46">
        <v>22.1</v>
      </c>
      <c r="Z46">
        <v>25.94</v>
      </c>
      <c r="AA46">
        <v>0</v>
      </c>
      <c r="AB46">
        <v>0</v>
      </c>
      <c r="AC46">
        <v>8.65</v>
      </c>
      <c r="AD46">
        <v>25.94</v>
      </c>
      <c r="AE46">
        <v>0</v>
      </c>
      <c r="AF46">
        <v>0.86</v>
      </c>
      <c r="AG46">
        <v>25.94</v>
      </c>
      <c r="AH46">
        <v>0</v>
      </c>
      <c r="AI46">
        <v>0</v>
      </c>
      <c r="AJ46">
        <v>5.76</v>
      </c>
      <c r="AK46">
        <v>4.8</v>
      </c>
      <c r="AL46">
        <v>0</v>
      </c>
      <c r="AM46">
        <v>17.29</v>
      </c>
      <c r="AN46">
        <v>0</v>
      </c>
      <c r="AO46">
        <v>8.65</v>
      </c>
      <c r="AP46">
        <v>2.38</v>
      </c>
      <c r="AQ46">
        <v>0</v>
      </c>
    </row>
    <row r="47" spans="1:43">
      <c r="A47" t="s">
        <v>360</v>
      </c>
      <c r="G47" t="s">
        <v>89</v>
      </c>
      <c r="H47" s="74">
        <v>0.86</v>
      </c>
      <c r="I47" s="47">
        <v>0</v>
      </c>
      <c r="J47" s="47">
        <v>2.38</v>
      </c>
      <c r="K47" s="47">
        <v>165.25</v>
      </c>
      <c r="L47" s="47">
        <v>17.28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30.74</v>
      </c>
      <c r="X47">
        <v>6.72</v>
      </c>
      <c r="Y47">
        <v>22.1</v>
      </c>
      <c r="Z47">
        <v>25.94</v>
      </c>
      <c r="AA47">
        <v>0</v>
      </c>
      <c r="AB47">
        <v>0</v>
      </c>
      <c r="AC47">
        <v>8.65</v>
      </c>
      <c r="AD47">
        <v>25.94</v>
      </c>
      <c r="AE47">
        <v>0</v>
      </c>
      <c r="AF47">
        <v>0.86</v>
      </c>
      <c r="AG47">
        <v>25.94</v>
      </c>
      <c r="AH47">
        <v>0</v>
      </c>
      <c r="AI47">
        <v>0</v>
      </c>
      <c r="AJ47">
        <v>5.76</v>
      </c>
      <c r="AK47">
        <v>4.8</v>
      </c>
      <c r="AL47">
        <v>0</v>
      </c>
      <c r="AM47">
        <v>17.29</v>
      </c>
      <c r="AN47">
        <v>0</v>
      </c>
      <c r="AO47">
        <v>8.65</v>
      </c>
      <c r="AP47">
        <v>2.38</v>
      </c>
      <c r="AQ47">
        <v>0</v>
      </c>
    </row>
    <row r="48" spans="1:43">
      <c r="A48" t="s">
        <v>364</v>
      </c>
      <c r="G48" t="s">
        <v>90</v>
      </c>
      <c r="H48" s="74">
        <v>0.86</v>
      </c>
      <c r="I48" s="47">
        <v>0</v>
      </c>
      <c r="J48" s="47">
        <v>2.38</v>
      </c>
      <c r="K48" s="47">
        <v>165.25</v>
      </c>
      <c r="L48" s="47">
        <v>17.28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30.74</v>
      </c>
      <c r="X48">
        <v>6.72</v>
      </c>
      <c r="Y48">
        <v>22.1</v>
      </c>
      <c r="Z48">
        <v>25.94</v>
      </c>
      <c r="AA48">
        <v>0</v>
      </c>
      <c r="AB48">
        <v>0</v>
      </c>
      <c r="AC48">
        <v>8.65</v>
      </c>
      <c r="AD48">
        <v>25.94</v>
      </c>
      <c r="AE48">
        <v>0</v>
      </c>
      <c r="AF48">
        <v>0.86</v>
      </c>
      <c r="AG48">
        <v>25.94</v>
      </c>
      <c r="AH48">
        <v>0</v>
      </c>
      <c r="AI48">
        <v>0</v>
      </c>
      <c r="AJ48">
        <v>5.76</v>
      </c>
      <c r="AK48">
        <v>4.8</v>
      </c>
      <c r="AL48">
        <v>0</v>
      </c>
      <c r="AM48">
        <v>17.29</v>
      </c>
      <c r="AN48">
        <v>0</v>
      </c>
      <c r="AO48">
        <v>8.65</v>
      </c>
      <c r="AP48">
        <v>2.38</v>
      </c>
      <c r="AQ48">
        <v>0</v>
      </c>
    </row>
    <row r="49" spans="1:43">
      <c r="A49" t="s">
        <v>365</v>
      </c>
      <c r="G49" t="s">
        <v>91</v>
      </c>
      <c r="H49" s="74">
        <v>0.86</v>
      </c>
      <c r="I49" s="47">
        <v>0</v>
      </c>
      <c r="J49" s="47">
        <v>2.38</v>
      </c>
      <c r="K49" s="47">
        <v>165.25</v>
      </c>
      <c r="L49" s="47">
        <v>17.28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30.74</v>
      </c>
      <c r="X49">
        <v>6.72</v>
      </c>
      <c r="Y49">
        <v>22.1</v>
      </c>
      <c r="Z49">
        <v>25.94</v>
      </c>
      <c r="AA49">
        <v>0</v>
      </c>
      <c r="AB49">
        <v>0</v>
      </c>
      <c r="AC49">
        <v>8.65</v>
      </c>
      <c r="AD49">
        <v>25.94</v>
      </c>
      <c r="AE49">
        <v>0</v>
      </c>
      <c r="AF49">
        <v>0.86</v>
      </c>
      <c r="AG49">
        <v>25.94</v>
      </c>
      <c r="AH49">
        <v>0</v>
      </c>
      <c r="AI49">
        <v>0</v>
      </c>
      <c r="AJ49">
        <v>5.76</v>
      </c>
      <c r="AK49">
        <v>4.8</v>
      </c>
      <c r="AL49">
        <v>0</v>
      </c>
      <c r="AM49">
        <v>17.29</v>
      </c>
      <c r="AN49">
        <v>0</v>
      </c>
      <c r="AO49">
        <v>8.65</v>
      </c>
      <c r="AP49">
        <v>2.38</v>
      </c>
      <c r="AQ49">
        <v>0</v>
      </c>
    </row>
    <row r="50" spans="1:43">
      <c r="A50" t="s">
        <v>366</v>
      </c>
      <c r="G50" t="s">
        <v>92</v>
      </c>
      <c r="H50" s="74">
        <v>0.86</v>
      </c>
      <c r="I50" s="47">
        <v>0</v>
      </c>
      <c r="J50" s="47">
        <v>2.38</v>
      </c>
      <c r="K50" s="47">
        <v>165.25</v>
      </c>
      <c r="L50" s="47">
        <v>17.28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30.74</v>
      </c>
      <c r="X50">
        <v>6.72</v>
      </c>
      <c r="Y50">
        <v>22.1</v>
      </c>
      <c r="Z50">
        <v>25.94</v>
      </c>
      <c r="AA50">
        <v>0</v>
      </c>
      <c r="AB50">
        <v>0</v>
      </c>
      <c r="AC50">
        <v>8.65</v>
      </c>
      <c r="AD50">
        <v>25.94</v>
      </c>
      <c r="AE50">
        <v>0</v>
      </c>
      <c r="AF50">
        <v>0.86</v>
      </c>
      <c r="AG50">
        <v>25.94</v>
      </c>
      <c r="AH50">
        <v>0</v>
      </c>
      <c r="AI50">
        <v>0</v>
      </c>
      <c r="AJ50">
        <v>5.76</v>
      </c>
      <c r="AK50">
        <v>4.8</v>
      </c>
      <c r="AL50">
        <v>0</v>
      </c>
      <c r="AM50">
        <v>17.29</v>
      </c>
      <c r="AN50">
        <v>0</v>
      </c>
      <c r="AO50">
        <v>8.65</v>
      </c>
      <c r="AP50">
        <v>2.38</v>
      </c>
      <c r="AQ50">
        <v>0</v>
      </c>
    </row>
    <row r="51" spans="1:43">
      <c r="A51" t="s">
        <v>367</v>
      </c>
      <c r="G51" t="s">
        <v>93</v>
      </c>
      <c r="H51" s="74">
        <v>0.86</v>
      </c>
      <c r="I51" s="47">
        <v>0</v>
      </c>
      <c r="J51" s="47">
        <v>2.38</v>
      </c>
      <c r="K51" s="47">
        <v>165.25</v>
      </c>
      <c r="L51" s="47">
        <v>17.28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30.74</v>
      </c>
      <c r="X51">
        <v>6.72</v>
      </c>
      <c r="Y51">
        <v>22.1</v>
      </c>
      <c r="Z51">
        <v>25.94</v>
      </c>
      <c r="AA51">
        <v>0</v>
      </c>
      <c r="AB51">
        <v>0</v>
      </c>
      <c r="AC51">
        <v>8.65</v>
      </c>
      <c r="AD51">
        <v>25.94</v>
      </c>
      <c r="AE51">
        <v>0</v>
      </c>
      <c r="AF51">
        <v>0.86</v>
      </c>
      <c r="AG51">
        <v>25.94</v>
      </c>
      <c r="AH51">
        <v>0</v>
      </c>
      <c r="AI51">
        <v>0</v>
      </c>
      <c r="AJ51">
        <v>5.76</v>
      </c>
      <c r="AK51">
        <v>4.8</v>
      </c>
      <c r="AL51">
        <v>0</v>
      </c>
      <c r="AM51">
        <v>17.29</v>
      </c>
      <c r="AN51">
        <v>0</v>
      </c>
      <c r="AO51">
        <v>8.65</v>
      </c>
      <c r="AP51">
        <v>2.38</v>
      </c>
      <c r="AQ51">
        <v>0</v>
      </c>
    </row>
    <row r="52" spans="1:43">
      <c r="A52" t="s">
        <v>368</v>
      </c>
      <c r="G52" t="s">
        <v>94</v>
      </c>
      <c r="H52" s="74">
        <v>0.86</v>
      </c>
      <c r="I52" s="47">
        <v>0</v>
      </c>
      <c r="J52" s="47">
        <v>2.38</v>
      </c>
      <c r="K52" s="47">
        <v>165.25</v>
      </c>
      <c r="L52" s="47">
        <v>17.28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30.74</v>
      </c>
      <c r="X52">
        <v>6.72</v>
      </c>
      <c r="Y52">
        <v>22.1</v>
      </c>
      <c r="Z52">
        <v>25.94</v>
      </c>
      <c r="AA52">
        <v>0</v>
      </c>
      <c r="AB52">
        <v>0</v>
      </c>
      <c r="AC52">
        <v>8.65</v>
      </c>
      <c r="AD52">
        <v>25.94</v>
      </c>
      <c r="AE52">
        <v>0</v>
      </c>
      <c r="AF52">
        <v>0.86</v>
      </c>
      <c r="AG52">
        <v>25.94</v>
      </c>
      <c r="AH52">
        <v>0</v>
      </c>
      <c r="AI52">
        <v>0</v>
      </c>
      <c r="AJ52">
        <v>5.76</v>
      </c>
      <c r="AK52">
        <v>4.8</v>
      </c>
      <c r="AL52">
        <v>0</v>
      </c>
      <c r="AM52">
        <v>17.29</v>
      </c>
      <c r="AN52">
        <v>0</v>
      </c>
      <c r="AO52">
        <v>8.65</v>
      </c>
      <c r="AP52">
        <v>2.38</v>
      </c>
      <c r="AQ52">
        <v>0</v>
      </c>
    </row>
    <row r="53" spans="1:43">
      <c r="A53" t="s">
        <v>399</v>
      </c>
      <c r="G53" t="s">
        <v>95</v>
      </c>
      <c r="H53" s="74">
        <v>0.86</v>
      </c>
      <c r="I53" s="47">
        <v>0</v>
      </c>
      <c r="J53" s="47">
        <v>2.38</v>
      </c>
      <c r="K53" s="47">
        <v>165.25</v>
      </c>
      <c r="L53" s="47">
        <v>17.28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30.74</v>
      </c>
      <c r="X53">
        <v>6.72</v>
      </c>
      <c r="Y53">
        <v>22.1</v>
      </c>
      <c r="Z53">
        <v>25.94</v>
      </c>
      <c r="AA53">
        <v>0</v>
      </c>
      <c r="AB53">
        <v>0</v>
      </c>
      <c r="AC53">
        <v>8.65</v>
      </c>
      <c r="AD53">
        <v>25.94</v>
      </c>
      <c r="AE53">
        <v>0</v>
      </c>
      <c r="AF53">
        <v>0.86</v>
      </c>
      <c r="AG53">
        <v>25.94</v>
      </c>
      <c r="AH53">
        <v>0</v>
      </c>
      <c r="AI53">
        <v>0</v>
      </c>
      <c r="AJ53">
        <v>5.76</v>
      </c>
      <c r="AK53">
        <v>4.8</v>
      </c>
      <c r="AL53">
        <v>0</v>
      </c>
      <c r="AM53">
        <v>17.29</v>
      </c>
      <c r="AN53">
        <v>0</v>
      </c>
      <c r="AO53">
        <v>8.65</v>
      </c>
      <c r="AP53">
        <v>2.38</v>
      </c>
      <c r="AQ53">
        <v>0</v>
      </c>
    </row>
    <row r="54" spans="1:43">
      <c r="A54" t="s">
        <v>398</v>
      </c>
      <c r="G54" t="s">
        <v>96</v>
      </c>
      <c r="H54" s="74">
        <v>0.86</v>
      </c>
      <c r="I54" s="47">
        <v>0</v>
      </c>
      <c r="J54" s="47">
        <v>2.38</v>
      </c>
      <c r="K54" s="47">
        <v>165.25</v>
      </c>
      <c r="L54" s="47">
        <v>17.28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30.74</v>
      </c>
      <c r="X54">
        <v>6.72</v>
      </c>
      <c r="Y54">
        <v>22.1</v>
      </c>
      <c r="Z54">
        <v>25.94</v>
      </c>
      <c r="AA54">
        <v>0</v>
      </c>
      <c r="AB54">
        <v>0</v>
      </c>
      <c r="AC54">
        <v>8.65</v>
      </c>
      <c r="AD54">
        <v>25.94</v>
      </c>
      <c r="AE54">
        <v>0</v>
      </c>
      <c r="AF54">
        <v>0.86</v>
      </c>
      <c r="AG54">
        <v>25.94</v>
      </c>
      <c r="AH54">
        <v>0</v>
      </c>
      <c r="AI54">
        <v>0</v>
      </c>
      <c r="AJ54">
        <v>5.76</v>
      </c>
      <c r="AK54">
        <v>4.8</v>
      </c>
      <c r="AL54">
        <v>0</v>
      </c>
      <c r="AM54">
        <v>17.29</v>
      </c>
      <c r="AN54">
        <v>0</v>
      </c>
      <c r="AO54">
        <v>8.65</v>
      </c>
      <c r="AP54">
        <v>2.38</v>
      </c>
      <c r="AQ54">
        <v>0</v>
      </c>
    </row>
    <row r="55" spans="1:43">
      <c r="A55" t="s">
        <v>400</v>
      </c>
      <c r="G55" t="s">
        <v>97</v>
      </c>
      <c r="H55" s="74">
        <v>0.77</v>
      </c>
      <c r="I55" s="47">
        <v>0</v>
      </c>
      <c r="J55" s="47">
        <v>2.38</v>
      </c>
      <c r="K55" s="47">
        <v>165.25</v>
      </c>
      <c r="L55" s="47">
        <v>16.32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30.74</v>
      </c>
      <c r="X55">
        <v>5.76</v>
      </c>
      <c r="Y55">
        <v>22.1</v>
      </c>
      <c r="Z55">
        <v>25.94</v>
      </c>
      <c r="AA55">
        <v>0</v>
      </c>
      <c r="AB55">
        <v>0</v>
      </c>
      <c r="AC55">
        <v>8.65</v>
      </c>
      <c r="AD55">
        <v>25.94</v>
      </c>
      <c r="AE55">
        <v>0</v>
      </c>
      <c r="AF55">
        <v>0.77</v>
      </c>
      <c r="AG55">
        <v>25.94</v>
      </c>
      <c r="AH55">
        <v>0</v>
      </c>
      <c r="AI55">
        <v>0</v>
      </c>
      <c r="AJ55">
        <v>5.76</v>
      </c>
      <c r="AK55">
        <v>4.8</v>
      </c>
      <c r="AL55">
        <v>0</v>
      </c>
      <c r="AM55">
        <v>17.29</v>
      </c>
      <c r="AN55">
        <v>0</v>
      </c>
      <c r="AO55">
        <v>8.65</v>
      </c>
      <c r="AP55">
        <v>2.38</v>
      </c>
      <c r="AQ55">
        <v>0</v>
      </c>
    </row>
    <row r="56" spans="1:43">
      <c r="A56" t="s">
        <v>400</v>
      </c>
      <c r="G56" t="s">
        <v>98</v>
      </c>
      <c r="H56" s="74">
        <v>0.77</v>
      </c>
      <c r="I56" s="47">
        <v>0</v>
      </c>
      <c r="J56" s="47">
        <v>2.38</v>
      </c>
      <c r="K56" s="47">
        <v>165.25</v>
      </c>
      <c r="L56" s="47">
        <v>16.32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30.74</v>
      </c>
      <c r="X56">
        <v>5.76</v>
      </c>
      <c r="Y56">
        <v>22.1</v>
      </c>
      <c r="Z56">
        <v>25.94</v>
      </c>
      <c r="AA56">
        <v>0</v>
      </c>
      <c r="AB56">
        <v>0</v>
      </c>
      <c r="AC56">
        <v>8.65</v>
      </c>
      <c r="AD56">
        <v>25.94</v>
      </c>
      <c r="AE56">
        <v>0</v>
      </c>
      <c r="AF56">
        <v>0.77</v>
      </c>
      <c r="AG56">
        <v>25.94</v>
      </c>
      <c r="AH56">
        <v>0</v>
      </c>
      <c r="AI56">
        <v>0</v>
      </c>
      <c r="AJ56">
        <v>5.76</v>
      </c>
      <c r="AK56">
        <v>4.8</v>
      </c>
      <c r="AL56">
        <v>0</v>
      </c>
      <c r="AM56">
        <v>17.29</v>
      </c>
      <c r="AN56">
        <v>0</v>
      </c>
      <c r="AO56">
        <v>8.65</v>
      </c>
      <c r="AP56">
        <v>2.38</v>
      </c>
      <c r="AQ56">
        <v>0</v>
      </c>
    </row>
    <row r="57" spans="1:43">
      <c r="G57" t="s">
        <v>99</v>
      </c>
      <c r="H57" s="74">
        <v>0.77</v>
      </c>
      <c r="I57" s="47">
        <v>0</v>
      </c>
      <c r="J57" s="47">
        <v>2.38</v>
      </c>
      <c r="K57" s="47">
        <v>165.25</v>
      </c>
      <c r="L57" s="47">
        <v>16.32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30.74</v>
      </c>
      <c r="X57">
        <v>5.76</v>
      </c>
      <c r="Y57">
        <v>22.1</v>
      </c>
      <c r="Z57">
        <v>25.94</v>
      </c>
      <c r="AA57">
        <v>0</v>
      </c>
      <c r="AB57">
        <v>0</v>
      </c>
      <c r="AC57">
        <v>8.65</v>
      </c>
      <c r="AD57">
        <v>25.94</v>
      </c>
      <c r="AE57">
        <v>0</v>
      </c>
      <c r="AF57">
        <v>0.77</v>
      </c>
      <c r="AG57">
        <v>25.94</v>
      </c>
      <c r="AH57">
        <v>0</v>
      </c>
      <c r="AI57">
        <v>0</v>
      </c>
      <c r="AJ57">
        <v>5.76</v>
      </c>
      <c r="AK57">
        <v>4.8</v>
      </c>
      <c r="AL57">
        <v>0</v>
      </c>
      <c r="AM57">
        <v>17.29</v>
      </c>
      <c r="AN57">
        <v>0</v>
      </c>
      <c r="AO57">
        <v>8.65</v>
      </c>
      <c r="AP57">
        <v>2.38</v>
      </c>
      <c r="AQ57">
        <v>0</v>
      </c>
    </row>
    <row r="58" spans="1:43">
      <c r="G58" t="s">
        <v>100</v>
      </c>
      <c r="H58" s="74">
        <v>0.77</v>
      </c>
      <c r="I58" s="47">
        <v>0</v>
      </c>
      <c r="J58" s="47">
        <v>2.38</v>
      </c>
      <c r="K58" s="47">
        <v>165.25</v>
      </c>
      <c r="L58" s="47">
        <v>16.32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30.74</v>
      </c>
      <c r="X58">
        <v>5.76</v>
      </c>
      <c r="Y58">
        <v>22.1</v>
      </c>
      <c r="Z58">
        <v>25.94</v>
      </c>
      <c r="AA58">
        <v>0</v>
      </c>
      <c r="AB58">
        <v>0</v>
      </c>
      <c r="AC58">
        <v>8.65</v>
      </c>
      <c r="AD58">
        <v>25.94</v>
      </c>
      <c r="AE58">
        <v>0</v>
      </c>
      <c r="AF58">
        <v>0.77</v>
      </c>
      <c r="AG58">
        <v>25.94</v>
      </c>
      <c r="AH58">
        <v>0</v>
      </c>
      <c r="AI58">
        <v>0</v>
      </c>
      <c r="AJ58">
        <v>5.76</v>
      </c>
      <c r="AK58">
        <v>4.8</v>
      </c>
      <c r="AL58">
        <v>0</v>
      </c>
      <c r="AM58">
        <v>17.29</v>
      </c>
      <c r="AN58">
        <v>0</v>
      </c>
      <c r="AO58">
        <v>8.65</v>
      </c>
      <c r="AP58">
        <v>2.38</v>
      </c>
      <c r="AQ58">
        <v>0</v>
      </c>
    </row>
    <row r="59" spans="1:43">
      <c r="G59" t="s">
        <v>101</v>
      </c>
      <c r="H59" s="74">
        <v>0.96</v>
      </c>
      <c r="I59" s="47">
        <v>0</v>
      </c>
      <c r="J59" s="47">
        <v>2.38</v>
      </c>
      <c r="K59" s="47">
        <v>165.25</v>
      </c>
      <c r="L59" s="47">
        <v>15.36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30.74</v>
      </c>
      <c r="X59">
        <v>4.8</v>
      </c>
      <c r="Y59">
        <v>22.1</v>
      </c>
      <c r="Z59">
        <v>25.94</v>
      </c>
      <c r="AA59">
        <v>0</v>
      </c>
      <c r="AB59">
        <v>0</v>
      </c>
      <c r="AC59">
        <v>8.65</v>
      </c>
      <c r="AD59">
        <v>25.94</v>
      </c>
      <c r="AE59">
        <v>0</v>
      </c>
      <c r="AF59">
        <v>0.96</v>
      </c>
      <c r="AG59">
        <v>25.94</v>
      </c>
      <c r="AH59">
        <v>0</v>
      </c>
      <c r="AI59">
        <v>0</v>
      </c>
      <c r="AJ59">
        <v>5.76</v>
      </c>
      <c r="AK59">
        <v>4.8</v>
      </c>
      <c r="AL59">
        <v>0</v>
      </c>
      <c r="AM59">
        <v>17.29</v>
      </c>
      <c r="AN59">
        <v>0</v>
      </c>
      <c r="AO59">
        <v>8.65</v>
      </c>
      <c r="AP59">
        <v>2.38</v>
      </c>
      <c r="AQ59">
        <v>0</v>
      </c>
    </row>
    <row r="60" spans="1:43">
      <c r="G60" t="s">
        <v>102</v>
      </c>
      <c r="H60" s="74">
        <v>0.96</v>
      </c>
      <c r="I60" s="47">
        <v>0</v>
      </c>
      <c r="J60" s="47">
        <v>2.38</v>
      </c>
      <c r="K60" s="47">
        <v>165.25</v>
      </c>
      <c r="L60" s="47">
        <v>15.36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30.74</v>
      </c>
      <c r="X60">
        <v>4.8</v>
      </c>
      <c r="Y60">
        <v>22.1</v>
      </c>
      <c r="Z60">
        <v>25.94</v>
      </c>
      <c r="AA60">
        <v>0</v>
      </c>
      <c r="AB60">
        <v>0</v>
      </c>
      <c r="AC60">
        <v>8.65</v>
      </c>
      <c r="AD60">
        <v>25.94</v>
      </c>
      <c r="AE60">
        <v>0</v>
      </c>
      <c r="AF60">
        <v>0.96</v>
      </c>
      <c r="AG60">
        <v>25.94</v>
      </c>
      <c r="AH60">
        <v>0</v>
      </c>
      <c r="AI60">
        <v>0</v>
      </c>
      <c r="AJ60">
        <v>5.76</v>
      </c>
      <c r="AK60">
        <v>4.8</v>
      </c>
      <c r="AL60">
        <v>0</v>
      </c>
      <c r="AM60">
        <v>17.29</v>
      </c>
      <c r="AN60">
        <v>0</v>
      </c>
      <c r="AO60">
        <v>8.65</v>
      </c>
      <c r="AP60">
        <v>2.38</v>
      </c>
      <c r="AQ60">
        <v>0</v>
      </c>
    </row>
    <row r="61" spans="1:43">
      <c r="G61" t="s">
        <v>103</v>
      </c>
      <c r="H61" s="74">
        <v>0.96</v>
      </c>
      <c r="I61" s="47">
        <v>0</v>
      </c>
      <c r="J61" s="47">
        <v>2.38</v>
      </c>
      <c r="K61" s="47">
        <v>165.25</v>
      </c>
      <c r="L61" s="47">
        <v>15.36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30.74</v>
      </c>
      <c r="X61">
        <v>4.8</v>
      </c>
      <c r="Y61">
        <v>22.1</v>
      </c>
      <c r="Z61">
        <v>25.94</v>
      </c>
      <c r="AA61">
        <v>0</v>
      </c>
      <c r="AB61">
        <v>0</v>
      </c>
      <c r="AC61">
        <v>8.65</v>
      </c>
      <c r="AD61">
        <v>25.94</v>
      </c>
      <c r="AE61">
        <v>0</v>
      </c>
      <c r="AF61">
        <v>0.96</v>
      </c>
      <c r="AG61">
        <v>25.94</v>
      </c>
      <c r="AH61">
        <v>0</v>
      </c>
      <c r="AI61">
        <v>0</v>
      </c>
      <c r="AJ61">
        <v>5.76</v>
      </c>
      <c r="AK61">
        <v>4.8</v>
      </c>
      <c r="AL61">
        <v>0</v>
      </c>
      <c r="AM61">
        <v>17.29</v>
      </c>
      <c r="AN61">
        <v>0</v>
      </c>
      <c r="AO61">
        <v>8.65</v>
      </c>
      <c r="AP61">
        <v>2.38</v>
      </c>
      <c r="AQ61">
        <v>0</v>
      </c>
    </row>
    <row r="62" spans="1:43">
      <c r="G62" t="s">
        <v>104</v>
      </c>
      <c r="H62" s="74">
        <v>0.96</v>
      </c>
      <c r="I62" s="47">
        <v>0</v>
      </c>
      <c r="J62" s="47">
        <v>2.38</v>
      </c>
      <c r="K62" s="47">
        <v>165.25</v>
      </c>
      <c r="L62" s="47">
        <v>15.36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30.74</v>
      </c>
      <c r="X62">
        <v>4.8</v>
      </c>
      <c r="Y62">
        <v>22.1</v>
      </c>
      <c r="Z62">
        <v>25.94</v>
      </c>
      <c r="AA62">
        <v>0</v>
      </c>
      <c r="AB62">
        <v>0</v>
      </c>
      <c r="AC62">
        <v>8.65</v>
      </c>
      <c r="AD62">
        <v>25.94</v>
      </c>
      <c r="AE62">
        <v>0</v>
      </c>
      <c r="AF62">
        <v>0.96</v>
      </c>
      <c r="AG62">
        <v>25.94</v>
      </c>
      <c r="AH62">
        <v>0</v>
      </c>
      <c r="AI62">
        <v>0</v>
      </c>
      <c r="AJ62">
        <v>5.76</v>
      </c>
      <c r="AK62">
        <v>4.8</v>
      </c>
      <c r="AL62">
        <v>0</v>
      </c>
      <c r="AM62">
        <v>17.29</v>
      </c>
      <c r="AN62">
        <v>0</v>
      </c>
      <c r="AO62">
        <v>8.65</v>
      </c>
      <c r="AP62">
        <v>2.38</v>
      </c>
      <c r="AQ62">
        <v>0</v>
      </c>
    </row>
    <row r="63" spans="1:43">
      <c r="G63" t="s">
        <v>105</v>
      </c>
      <c r="H63" s="74">
        <v>0.86</v>
      </c>
      <c r="I63" s="47">
        <v>0</v>
      </c>
      <c r="J63" s="47">
        <v>2.38</v>
      </c>
      <c r="K63" s="47">
        <v>165.25</v>
      </c>
      <c r="L63" s="47">
        <v>15.36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30.74</v>
      </c>
      <c r="X63">
        <v>4.8</v>
      </c>
      <c r="Y63">
        <v>22.1</v>
      </c>
      <c r="Z63">
        <v>25.94</v>
      </c>
      <c r="AA63">
        <v>0</v>
      </c>
      <c r="AB63">
        <v>0</v>
      </c>
      <c r="AC63">
        <v>8.65</v>
      </c>
      <c r="AD63">
        <v>25.94</v>
      </c>
      <c r="AE63">
        <v>0</v>
      </c>
      <c r="AF63">
        <v>0.86</v>
      </c>
      <c r="AG63">
        <v>25.94</v>
      </c>
      <c r="AH63">
        <v>0</v>
      </c>
      <c r="AI63">
        <v>0</v>
      </c>
      <c r="AJ63">
        <v>5.76</v>
      </c>
      <c r="AK63">
        <v>4.8</v>
      </c>
      <c r="AL63">
        <v>0</v>
      </c>
      <c r="AM63">
        <v>17.29</v>
      </c>
      <c r="AN63">
        <v>0</v>
      </c>
      <c r="AO63">
        <v>8.65</v>
      </c>
      <c r="AP63">
        <v>2.38</v>
      </c>
      <c r="AQ63">
        <v>0</v>
      </c>
    </row>
    <row r="64" spans="1:43">
      <c r="G64" t="s">
        <v>106</v>
      </c>
      <c r="H64" s="74">
        <v>0.86</v>
      </c>
      <c r="I64" s="47">
        <v>0</v>
      </c>
      <c r="J64" s="47">
        <v>2.38</v>
      </c>
      <c r="K64" s="47">
        <v>165.25</v>
      </c>
      <c r="L64" s="47">
        <v>15.36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30.74</v>
      </c>
      <c r="X64">
        <v>4.8</v>
      </c>
      <c r="Y64">
        <v>22.1</v>
      </c>
      <c r="Z64">
        <v>25.94</v>
      </c>
      <c r="AA64">
        <v>0</v>
      </c>
      <c r="AB64">
        <v>0</v>
      </c>
      <c r="AC64">
        <v>8.65</v>
      </c>
      <c r="AD64">
        <v>25.94</v>
      </c>
      <c r="AE64">
        <v>0</v>
      </c>
      <c r="AF64">
        <v>0.86</v>
      </c>
      <c r="AG64">
        <v>25.94</v>
      </c>
      <c r="AH64">
        <v>0</v>
      </c>
      <c r="AI64">
        <v>0</v>
      </c>
      <c r="AJ64">
        <v>5.76</v>
      </c>
      <c r="AK64">
        <v>4.8</v>
      </c>
      <c r="AL64">
        <v>0</v>
      </c>
      <c r="AM64">
        <v>17.29</v>
      </c>
      <c r="AN64">
        <v>0</v>
      </c>
      <c r="AO64">
        <v>8.65</v>
      </c>
      <c r="AP64">
        <v>2.38</v>
      </c>
      <c r="AQ64">
        <v>0</v>
      </c>
    </row>
    <row r="65" spans="7:43">
      <c r="G65" t="s">
        <v>107</v>
      </c>
      <c r="H65" s="74">
        <v>1.8199999999999998</v>
      </c>
      <c r="I65" s="47">
        <v>0</v>
      </c>
      <c r="J65" s="47">
        <v>2.38</v>
      </c>
      <c r="K65" s="47">
        <v>165.24</v>
      </c>
      <c r="L65" s="47">
        <v>15.36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28.24</v>
      </c>
      <c r="X65">
        <v>4.8</v>
      </c>
      <c r="Y65">
        <v>24.59</v>
      </c>
      <c r="Z65">
        <v>25.94</v>
      </c>
      <c r="AA65">
        <v>0</v>
      </c>
      <c r="AB65">
        <v>0</v>
      </c>
      <c r="AC65">
        <v>8.65</v>
      </c>
      <c r="AD65">
        <v>25.94</v>
      </c>
      <c r="AE65">
        <v>0</v>
      </c>
      <c r="AF65">
        <v>0.86</v>
      </c>
      <c r="AG65">
        <v>25.94</v>
      </c>
      <c r="AH65">
        <v>0</v>
      </c>
      <c r="AI65">
        <v>0</v>
      </c>
      <c r="AJ65">
        <v>5.76</v>
      </c>
      <c r="AK65">
        <v>4.8</v>
      </c>
      <c r="AL65">
        <v>0</v>
      </c>
      <c r="AM65">
        <v>17.29</v>
      </c>
      <c r="AN65">
        <v>0</v>
      </c>
      <c r="AO65">
        <v>8.65</v>
      </c>
      <c r="AP65">
        <v>2.38</v>
      </c>
      <c r="AQ65">
        <v>0.96</v>
      </c>
    </row>
    <row r="66" spans="7:43">
      <c r="G66" t="s">
        <v>108</v>
      </c>
      <c r="H66" s="74">
        <v>1.8199999999999998</v>
      </c>
      <c r="I66" s="47">
        <v>0</v>
      </c>
      <c r="J66" s="47">
        <v>2.38</v>
      </c>
      <c r="K66" s="47">
        <v>165.24</v>
      </c>
      <c r="L66" s="47">
        <v>15.36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24.11</v>
      </c>
      <c r="X66">
        <v>4.8</v>
      </c>
      <c r="Y66">
        <v>28.72</v>
      </c>
      <c r="Z66">
        <v>25.94</v>
      </c>
      <c r="AA66">
        <v>0</v>
      </c>
      <c r="AB66">
        <v>0</v>
      </c>
      <c r="AC66">
        <v>8.65</v>
      </c>
      <c r="AD66">
        <v>25.94</v>
      </c>
      <c r="AE66">
        <v>0</v>
      </c>
      <c r="AF66">
        <v>0.86</v>
      </c>
      <c r="AG66">
        <v>25.94</v>
      </c>
      <c r="AH66">
        <v>0</v>
      </c>
      <c r="AI66">
        <v>0</v>
      </c>
      <c r="AJ66">
        <v>5.76</v>
      </c>
      <c r="AK66">
        <v>4.8</v>
      </c>
      <c r="AL66">
        <v>0</v>
      </c>
      <c r="AM66">
        <v>17.29</v>
      </c>
      <c r="AN66">
        <v>0</v>
      </c>
      <c r="AO66">
        <v>8.65</v>
      </c>
      <c r="AP66">
        <v>2.38</v>
      </c>
      <c r="AQ66">
        <v>0.96</v>
      </c>
    </row>
    <row r="67" spans="7:43">
      <c r="G67" t="s">
        <v>109</v>
      </c>
      <c r="H67" s="74">
        <v>1.73</v>
      </c>
      <c r="I67" s="47">
        <v>0</v>
      </c>
      <c r="J67" s="47">
        <v>2.2999999999999998</v>
      </c>
      <c r="K67" s="47">
        <v>177.24</v>
      </c>
      <c r="L67" s="47">
        <v>13.440000000000001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19.690000000000001</v>
      </c>
      <c r="X67">
        <v>2.88</v>
      </c>
      <c r="Y67">
        <v>27.86</v>
      </c>
      <c r="Z67">
        <v>31.7</v>
      </c>
      <c r="AA67">
        <v>0</v>
      </c>
      <c r="AB67">
        <v>0</v>
      </c>
      <c r="AC67">
        <v>8.65</v>
      </c>
      <c r="AD67">
        <v>31.7</v>
      </c>
      <c r="AE67">
        <v>0</v>
      </c>
      <c r="AF67">
        <v>0.77</v>
      </c>
      <c r="AG67">
        <v>31.7</v>
      </c>
      <c r="AH67">
        <v>0</v>
      </c>
      <c r="AI67">
        <v>0</v>
      </c>
      <c r="AJ67">
        <v>5.76</v>
      </c>
      <c r="AK67">
        <v>4.8</v>
      </c>
      <c r="AL67">
        <v>0</v>
      </c>
      <c r="AM67">
        <v>17.29</v>
      </c>
      <c r="AN67">
        <v>0</v>
      </c>
      <c r="AO67">
        <v>8.65</v>
      </c>
      <c r="AP67">
        <v>2.2999999999999998</v>
      </c>
      <c r="AQ67">
        <v>0.96</v>
      </c>
    </row>
    <row r="68" spans="7:43">
      <c r="G68" t="s">
        <v>110</v>
      </c>
      <c r="H68" s="74">
        <v>1.73</v>
      </c>
      <c r="I68" s="47">
        <v>0</v>
      </c>
      <c r="J68" s="47">
        <v>2.2999999999999998</v>
      </c>
      <c r="K68" s="47">
        <v>163.6</v>
      </c>
      <c r="L68" s="47">
        <v>13.440000000000001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15.18</v>
      </c>
      <c r="X68">
        <v>2.88</v>
      </c>
      <c r="Y68">
        <v>18.73</v>
      </c>
      <c r="Z68">
        <v>31.7</v>
      </c>
      <c r="AA68">
        <v>0</v>
      </c>
      <c r="AB68">
        <v>0</v>
      </c>
      <c r="AC68">
        <v>8.65</v>
      </c>
      <c r="AD68">
        <v>31.7</v>
      </c>
      <c r="AE68">
        <v>0</v>
      </c>
      <c r="AF68">
        <v>0.77</v>
      </c>
      <c r="AG68">
        <v>31.7</v>
      </c>
      <c r="AH68">
        <v>0</v>
      </c>
      <c r="AI68">
        <v>0</v>
      </c>
      <c r="AJ68">
        <v>5.76</v>
      </c>
      <c r="AK68">
        <v>4.8</v>
      </c>
      <c r="AL68">
        <v>0</v>
      </c>
      <c r="AM68">
        <v>17.29</v>
      </c>
      <c r="AN68">
        <v>0</v>
      </c>
      <c r="AO68">
        <v>8.65</v>
      </c>
      <c r="AP68">
        <v>2.2999999999999998</v>
      </c>
      <c r="AQ68">
        <v>0.96</v>
      </c>
    </row>
    <row r="69" spans="7:43">
      <c r="G69" t="s">
        <v>111</v>
      </c>
      <c r="H69" s="74">
        <v>1.73</v>
      </c>
      <c r="I69" s="47">
        <v>0</v>
      </c>
      <c r="J69" s="47">
        <v>2.2999999999999998</v>
      </c>
      <c r="K69" s="47">
        <v>165.26</v>
      </c>
      <c r="L69" s="47">
        <v>13.440000000000001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10.57</v>
      </c>
      <c r="X69">
        <v>2.88</v>
      </c>
      <c r="Y69">
        <v>10.57</v>
      </c>
      <c r="Z69">
        <v>36.51</v>
      </c>
      <c r="AA69">
        <v>0</v>
      </c>
      <c r="AB69">
        <v>0</v>
      </c>
      <c r="AC69">
        <v>8.65</v>
      </c>
      <c r="AD69">
        <v>36.51</v>
      </c>
      <c r="AE69">
        <v>0</v>
      </c>
      <c r="AF69">
        <v>0.77</v>
      </c>
      <c r="AG69">
        <v>36.51</v>
      </c>
      <c r="AH69">
        <v>0</v>
      </c>
      <c r="AI69">
        <v>0</v>
      </c>
      <c r="AJ69">
        <v>5.76</v>
      </c>
      <c r="AK69">
        <v>4.8</v>
      </c>
      <c r="AL69">
        <v>0</v>
      </c>
      <c r="AM69">
        <v>17.29</v>
      </c>
      <c r="AN69">
        <v>0</v>
      </c>
      <c r="AO69">
        <v>8.65</v>
      </c>
      <c r="AP69">
        <v>2.2999999999999998</v>
      </c>
      <c r="AQ69">
        <v>0.96</v>
      </c>
    </row>
    <row r="70" spans="7:43">
      <c r="G70" t="s">
        <v>112</v>
      </c>
      <c r="H70" s="74">
        <v>1.73</v>
      </c>
      <c r="I70" s="47">
        <v>0</v>
      </c>
      <c r="J70" s="47">
        <v>2.2999999999999998</v>
      </c>
      <c r="K70" s="47">
        <v>153.23999999999998</v>
      </c>
      <c r="L70" s="47">
        <v>13.440000000000001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6.24</v>
      </c>
      <c r="X70">
        <v>2.88</v>
      </c>
      <c r="Y70">
        <v>2.88</v>
      </c>
      <c r="Z70">
        <v>36.51</v>
      </c>
      <c r="AA70">
        <v>0</v>
      </c>
      <c r="AB70">
        <v>0</v>
      </c>
      <c r="AC70">
        <v>8.65</v>
      </c>
      <c r="AD70">
        <v>36.51</v>
      </c>
      <c r="AE70">
        <v>0</v>
      </c>
      <c r="AF70">
        <v>0.77</v>
      </c>
      <c r="AG70">
        <v>36.51</v>
      </c>
      <c r="AH70">
        <v>0</v>
      </c>
      <c r="AI70">
        <v>0</v>
      </c>
      <c r="AJ70">
        <v>5.76</v>
      </c>
      <c r="AK70">
        <v>4.8</v>
      </c>
      <c r="AL70">
        <v>0</v>
      </c>
      <c r="AM70">
        <v>17.29</v>
      </c>
      <c r="AN70">
        <v>0</v>
      </c>
      <c r="AO70">
        <v>8.65</v>
      </c>
      <c r="AP70">
        <v>2.2999999999999998</v>
      </c>
      <c r="AQ70">
        <v>0.96</v>
      </c>
    </row>
    <row r="71" spans="7:43">
      <c r="G71" t="s">
        <v>113</v>
      </c>
      <c r="H71" s="74">
        <v>2.5</v>
      </c>
      <c r="I71" s="47">
        <v>0</v>
      </c>
      <c r="J71" s="47">
        <v>2.2999999999999998</v>
      </c>
      <c r="K71" s="47">
        <v>144.11999999999998</v>
      </c>
      <c r="L71" s="47">
        <v>11.52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0.96</v>
      </c>
      <c r="Y71">
        <v>0</v>
      </c>
      <c r="Z71">
        <v>36.51</v>
      </c>
      <c r="AA71">
        <v>0</v>
      </c>
      <c r="AB71">
        <v>0</v>
      </c>
      <c r="AC71">
        <v>8.65</v>
      </c>
      <c r="AD71">
        <v>36.51</v>
      </c>
      <c r="AE71">
        <v>0</v>
      </c>
      <c r="AF71">
        <v>0.57999999999999996</v>
      </c>
      <c r="AG71">
        <v>36.51</v>
      </c>
      <c r="AH71">
        <v>0</v>
      </c>
      <c r="AI71">
        <v>0</v>
      </c>
      <c r="AJ71">
        <v>5.76</v>
      </c>
      <c r="AK71">
        <v>4.8</v>
      </c>
      <c r="AL71">
        <v>0</v>
      </c>
      <c r="AM71">
        <v>17.29</v>
      </c>
      <c r="AN71">
        <v>0</v>
      </c>
      <c r="AO71">
        <v>8.65</v>
      </c>
      <c r="AP71">
        <v>2.2999999999999998</v>
      </c>
      <c r="AQ71">
        <v>1.92</v>
      </c>
    </row>
    <row r="72" spans="7:43">
      <c r="G72" t="s">
        <v>114</v>
      </c>
      <c r="H72" s="74">
        <v>2.5</v>
      </c>
      <c r="I72" s="47">
        <v>0</v>
      </c>
      <c r="J72" s="47">
        <v>2.2999999999999998</v>
      </c>
      <c r="K72" s="47">
        <v>144.11999999999998</v>
      </c>
      <c r="L72" s="47">
        <v>11.52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0.96</v>
      </c>
      <c r="Y72">
        <v>0</v>
      </c>
      <c r="Z72">
        <v>36.51</v>
      </c>
      <c r="AA72">
        <v>0</v>
      </c>
      <c r="AB72">
        <v>0</v>
      </c>
      <c r="AC72">
        <v>8.65</v>
      </c>
      <c r="AD72">
        <v>36.51</v>
      </c>
      <c r="AE72">
        <v>0</v>
      </c>
      <c r="AF72">
        <v>0.57999999999999996</v>
      </c>
      <c r="AG72">
        <v>36.51</v>
      </c>
      <c r="AH72">
        <v>0</v>
      </c>
      <c r="AI72">
        <v>0</v>
      </c>
      <c r="AJ72">
        <v>5.76</v>
      </c>
      <c r="AK72">
        <v>4.8</v>
      </c>
      <c r="AL72">
        <v>0</v>
      </c>
      <c r="AM72">
        <v>17.29</v>
      </c>
      <c r="AN72">
        <v>0</v>
      </c>
      <c r="AO72">
        <v>8.65</v>
      </c>
      <c r="AP72">
        <v>2.2999999999999998</v>
      </c>
      <c r="AQ72">
        <v>1.92</v>
      </c>
    </row>
    <row r="73" spans="7:43">
      <c r="G73" t="s">
        <v>115</v>
      </c>
      <c r="H73" s="74">
        <v>2.5</v>
      </c>
      <c r="I73" s="47">
        <v>0</v>
      </c>
      <c r="J73" s="47">
        <v>2.2999999999999998</v>
      </c>
      <c r="K73" s="47">
        <v>144.11999999999998</v>
      </c>
      <c r="L73" s="47">
        <v>11.52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0.96</v>
      </c>
      <c r="Y73">
        <v>0</v>
      </c>
      <c r="Z73">
        <v>36.51</v>
      </c>
      <c r="AA73">
        <v>0</v>
      </c>
      <c r="AB73">
        <v>0</v>
      </c>
      <c r="AC73">
        <v>8.65</v>
      </c>
      <c r="AD73">
        <v>36.51</v>
      </c>
      <c r="AE73">
        <v>0</v>
      </c>
      <c r="AF73">
        <v>0.57999999999999996</v>
      </c>
      <c r="AG73">
        <v>36.51</v>
      </c>
      <c r="AH73">
        <v>0</v>
      </c>
      <c r="AI73">
        <v>0</v>
      </c>
      <c r="AJ73">
        <v>5.76</v>
      </c>
      <c r="AK73">
        <v>4.8</v>
      </c>
      <c r="AL73">
        <v>0</v>
      </c>
      <c r="AM73">
        <v>17.29</v>
      </c>
      <c r="AN73">
        <v>0</v>
      </c>
      <c r="AO73">
        <v>8.65</v>
      </c>
      <c r="AP73">
        <v>2.2999999999999998</v>
      </c>
      <c r="AQ73">
        <v>1.92</v>
      </c>
    </row>
    <row r="74" spans="7:43">
      <c r="G74" t="s">
        <v>116</v>
      </c>
      <c r="H74" s="74">
        <v>2.5</v>
      </c>
      <c r="I74" s="47">
        <v>0</v>
      </c>
      <c r="J74" s="47">
        <v>2.2999999999999998</v>
      </c>
      <c r="K74" s="47">
        <v>144.11999999999998</v>
      </c>
      <c r="L74" s="47">
        <v>11.52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0.96</v>
      </c>
      <c r="Y74">
        <v>0</v>
      </c>
      <c r="Z74">
        <v>36.51</v>
      </c>
      <c r="AA74">
        <v>0</v>
      </c>
      <c r="AB74">
        <v>0</v>
      </c>
      <c r="AC74">
        <v>8.65</v>
      </c>
      <c r="AD74">
        <v>36.51</v>
      </c>
      <c r="AE74">
        <v>0</v>
      </c>
      <c r="AF74">
        <v>0.57999999999999996</v>
      </c>
      <c r="AG74">
        <v>36.51</v>
      </c>
      <c r="AH74">
        <v>0</v>
      </c>
      <c r="AI74">
        <v>0</v>
      </c>
      <c r="AJ74">
        <v>5.76</v>
      </c>
      <c r="AK74">
        <v>4.8</v>
      </c>
      <c r="AL74">
        <v>0</v>
      </c>
      <c r="AM74">
        <v>17.29</v>
      </c>
      <c r="AN74">
        <v>0</v>
      </c>
      <c r="AO74">
        <v>8.65</v>
      </c>
      <c r="AP74">
        <v>2.2999999999999998</v>
      </c>
      <c r="AQ74">
        <v>1.92</v>
      </c>
    </row>
    <row r="75" spans="7:43">
      <c r="G75" t="s">
        <v>117</v>
      </c>
      <c r="H75" s="74">
        <v>2.54</v>
      </c>
      <c r="I75" s="47">
        <v>0</v>
      </c>
      <c r="J75" s="47">
        <v>2.38</v>
      </c>
      <c r="K75" s="47">
        <v>144.11999999999998</v>
      </c>
      <c r="L75" s="47">
        <v>10.559999999999999</v>
      </c>
      <c r="M75" s="75">
        <v>0</v>
      </c>
      <c r="N75" s="74">
        <v>86.47</v>
      </c>
      <c r="O75" s="47">
        <v>144.1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0</v>
      </c>
      <c r="Z75">
        <v>36.51</v>
      </c>
      <c r="AA75">
        <v>48.04</v>
      </c>
      <c r="AB75">
        <v>144.1</v>
      </c>
      <c r="AC75">
        <v>8.65</v>
      </c>
      <c r="AD75">
        <v>36.51</v>
      </c>
      <c r="AE75">
        <v>0</v>
      </c>
      <c r="AF75">
        <v>0.62</v>
      </c>
      <c r="AG75">
        <v>36.51</v>
      </c>
      <c r="AH75">
        <v>38.43</v>
      </c>
      <c r="AI75">
        <v>0</v>
      </c>
      <c r="AJ75">
        <v>5.76</v>
      </c>
      <c r="AK75">
        <v>4.8</v>
      </c>
      <c r="AL75">
        <v>0</v>
      </c>
      <c r="AM75">
        <v>17.29</v>
      </c>
      <c r="AN75">
        <v>0</v>
      </c>
      <c r="AO75">
        <v>8.65</v>
      </c>
      <c r="AP75">
        <v>2.38</v>
      </c>
      <c r="AQ75">
        <v>1.92</v>
      </c>
    </row>
    <row r="76" spans="7:43">
      <c r="G76" t="s">
        <v>118</v>
      </c>
      <c r="H76" s="74">
        <v>2.54</v>
      </c>
      <c r="I76" s="47">
        <v>0</v>
      </c>
      <c r="J76" s="47">
        <v>2.38</v>
      </c>
      <c r="K76" s="47">
        <v>144.11999999999998</v>
      </c>
      <c r="L76" s="47">
        <v>10.559999999999999</v>
      </c>
      <c r="M76" s="75">
        <v>0</v>
      </c>
      <c r="N76" s="74">
        <v>86.47</v>
      </c>
      <c r="O76" s="47">
        <v>144.1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0</v>
      </c>
      <c r="Z76">
        <v>36.51</v>
      </c>
      <c r="AA76">
        <v>48.04</v>
      </c>
      <c r="AB76">
        <v>144.1</v>
      </c>
      <c r="AC76">
        <v>8.65</v>
      </c>
      <c r="AD76">
        <v>36.51</v>
      </c>
      <c r="AE76">
        <v>0</v>
      </c>
      <c r="AF76">
        <v>0.62</v>
      </c>
      <c r="AG76">
        <v>36.51</v>
      </c>
      <c r="AH76">
        <v>38.43</v>
      </c>
      <c r="AI76">
        <v>0</v>
      </c>
      <c r="AJ76">
        <v>5.76</v>
      </c>
      <c r="AK76">
        <v>4.8</v>
      </c>
      <c r="AL76">
        <v>0</v>
      </c>
      <c r="AM76">
        <v>17.29</v>
      </c>
      <c r="AN76">
        <v>0</v>
      </c>
      <c r="AO76">
        <v>8.65</v>
      </c>
      <c r="AP76">
        <v>2.38</v>
      </c>
      <c r="AQ76">
        <v>1.92</v>
      </c>
    </row>
    <row r="77" spans="7:43">
      <c r="G77" t="s">
        <v>119</v>
      </c>
      <c r="H77" s="74">
        <v>2.54</v>
      </c>
      <c r="I77" s="47">
        <v>0</v>
      </c>
      <c r="J77" s="47">
        <v>2.38</v>
      </c>
      <c r="K77" s="47">
        <v>144.11999999999998</v>
      </c>
      <c r="L77" s="47">
        <v>10.559999999999999</v>
      </c>
      <c r="M77" s="75">
        <v>0</v>
      </c>
      <c r="N77" s="74">
        <v>86.47</v>
      </c>
      <c r="O77" s="47">
        <v>144.1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0</v>
      </c>
      <c r="Z77">
        <v>36.51</v>
      </c>
      <c r="AA77">
        <v>48.04</v>
      </c>
      <c r="AB77">
        <v>144.1</v>
      </c>
      <c r="AC77">
        <v>8.65</v>
      </c>
      <c r="AD77">
        <v>36.51</v>
      </c>
      <c r="AE77">
        <v>0</v>
      </c>
      <c r="AF77">
        <v>0.62</v>
      </c>
      <c r="AG77">
        <v>36.51</v>
      </c>
      <c r="AH77">
        <v>38.43</v>
      </c>
      <c r="AI77">
        <v>0</v>
      </c>
      <c r="AJ77">
        <v>5.76</v>
      </c>
      <c r="AK77">
        <v>4.8</v>
      </c>
      <c r="AL77">
        <v>0</v>
      </c>
      <c r="AM77">
        <v>17.29</v>
      </c>
      <c r="AN77">
        <v>0</v>
      </c>
      <c r="AO77">
        <v>8.65</v>
      </c>
      <c r="AP77">
        <v>2.38</v>
      </c>
      <c r="AQ77">
        <v>1.92</v>
      </c>
    </row>
    <row r="78" spans="7:43">
      <c r="G78" t="s">
        <v>120</v>
      </c>
      <c r="H78" s="74">
        <v>2.54</v>
      </c>
      <c r="I78" s="47">
        <v>0</v>
      </c>
      <c r="J78" s="47">
        <v>2.38</v>
      </c>
      <c r="K78" s="47">
        <v>144.11999999999998</v>
      </c>
      <c r="L78" s="47">
        <v>10.559999999999999</v>
      </c>
      <c r="M78" s="75">
        <v>0</v>
      </c>
      <c r="N78" s="74">
        <v>86.47</v>
      </c>
      <c r="O78" s="47">
        <v>144.1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0</v>
      </c>
      <c r="Z78">
        <v>36.51</v>
      </c>
      <c r="AA78">
        <v>48.04</v>
      </c>
      <c r="AB78">
        <v>144.1</v>
      </c>
      <c r="AC78">
        <v>8.65</v>
      </c>
      <c r="AD78">
        <v>36.51</v>
      </c>
      <c r="AE78">
        <v>0</v>
      </c>
      <c r="AF78">
        <v>0.62</v>
      </c>
      <c r="AG78">
        <v>36.51</v>
      </c>
      <c r="AH78">
        <v>38.43</v>
      </c>
      <c r="AI78">
        <v>0</v>
      </c>
      <c r="AJ78">
        <v>5.76</v>
      </c>
      <c r="AK78">
        <v>4.8</v>
      </c>
      <c r="AL78">
        <v>0</v>
      </c>
      <c r="AM78">
        <v>17.29</v>
      </c>
      <c r="AN78">
        <v>0</v>
      </c>
      <c r="AO78">
        <v>8.65</v>
      </c>
      <c r="AP78">
        <v>2.38</v>
      </c>
      <c r="AQ78">
        <v>1.92</v>
      </c>
    </row>
    <row r="79" spans="7:43">
      <c r="G79" t="s">
        <v>121</v>
      </c>
      <c r="H79" s="74">
        <v>2.54</v>
      </c>
      <c r="I79" s="47">
        <v>0</v>
      </c>
      <c r="J79" s="47">
        <v>2.38</v>
      </c>
      <c r="K79" s="47">
        <v>144.11999999999998</v>
      </c>
      <c r="L79" s="47">
        <v>10.559999999999999</v>
      </c>
      <c r="M79" s="75">
        <v>0</v>
      </c>
      <c r="N79" s="74">
        <v>86.47</v>
      </c>
      <c r="O79" s="47">
        <v>144.1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0</v>
      </c>
      <c r="Z79">
        <v>36.51</v>
      </c>
      <c r="AA79">
        <v>48.04</v>
      </c>
      <c r="AB79">
        <v>144.1</v>
      </c>
      <c r="AC79">
        <v>8.65</v>
      </c>
      <c r="AD79">
        <v>36.51</v>
      </c>
      <c r="AE79">
        <v>0</v>
      </c>
      <c r="AF79">
        <v>0.62</v>
      </c>
      <c r="AG79">
        <v>36.51</v>
      </c>
      <c r="AH79">
        <v>38.43</v>
      </c>
      <c r="AI79">
        <v>0</v>
      </c>
      <c r="AJ79">
        <v>5.76</v>
      </c>
      <c r="AK79">
        <v>4.8</v>
      </c>
      <c r="AL79">
        <v>0</v>
      </c>
      <c r="AM79">
        <v>17.29</v>
      </c>
      <c r="AN79">
        <v>0</v>
      </c>
      <c r="AO79">
        <v>8.65</v>
      </c>
      <c r="AP79">
        <v>2.38</v>
      </c>
      <c r="AQ79">
        <v>1.92</v>
      </c>
    </row>
    <row r="80" spans="7:43">
      <c r="G80" t="s">
        <v>122</v>
      </c>
      <c r="H80" s="74">
        <v>1.58</v>
      </c>
      <c r="I80" s="47">
        <v>0</v>
      </c>
      <c r="J80" s="47">
        <v>2.38</v>
      </c>
      <c r="K80" s="47">
        <v>144.11999999999998</v>
      </c>
      <c r="L80" s="47">
        <v>10.559999999999999</v>
      </c>
      <c r="M80" s="75">
        <v>0</v>
      </c>
      <c r="N80" s="74">
        <v>86.47</v>
      </c>
      <c r="O80" s="47">
        <v>144.1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0</v>
      </c>
      <c r="Z80">
        <v>36.51</v>
      </c>
      <c r="AA80">
        <v>48.04</v>
      </c>
      <c r="AB80">
        <v>144.1</v>
      </c>
      <c r="AC80">
        <v>8.65</v>
      </c>
      <c r="AD80">
        <v>36.51</v>
      </c>
      <c r="AE80">
        <v>0</v>
      </c>
      <c r="AF80">
        <v>0.62</v>
      </c>
      <c r="AG80">
        <v>36.51</v>
      </c>
      <c r="AH80">
        <v>38.43</v>
      </c>
      <c r="AI80">
        <v>0</v>
      </c>
      <c r="AJ80">
        <v>5.76</v>
      </c>
      <c r="AK80">
        <v>4.8</v>
      </c>
      <c r="AL80">
        <v>0</v>
      </c>
      <c r="AM80">
        <v>17.29</v>
      </c>
      <c r="AN80">
        <v>0</v>
      </c>
      <c r="AO80">
        <v>8.65</v>
      </c>
      <c r="AP80">
        <v>2.38</v>
      </c>
      <c r="AQ80">
        <v>0.96</v>
      </c>
    </row>
    <row r="81" spans="7:43">
      <c r="G81" t="s">
        <v>123</v>
      </c>
      <c r="H81" s="74">
        <v>1.58</v>
      </c>
      <c r="I81" s="47">
        <v>0</v>
      </c>
      <c r="J81" s="47">
        <v>2.38</v>
      </c>
      <c r="K81" s="47">
        <v>144.11999999999998</v>
      </c>
      <c r="L81" s="47">
        <v>10.559999999999999</v>
      </c>
      <c r="M81" s="75">
        <v>0</v>
      </c>
      <c r="N81" s="74">
        <v>86.47</v>
      </c>
      <c r="O81" s="47">
        <v>144.1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0</v>
      </c>
      <c r="Z81">
        <v>36.51</v>
      </c>
      <c r="AA81">
        <v>48.04</v>
      </c>
      <c r="AB81">
        <v>144.1</v>
      </c>
      <c r="AC81">
        <v>8.65</v>
      </c>
      <c r="AD81">
        <v>36.51</v>
      </c>
      <c r="AE81">
        <v>0</v>
      </c>
      <c r="AF81">
        <v>0.62</v>
      </c>
      <c r="AG81">
        <v>36.51</v>
      </c>
      <c r="AH81">
        <v>38.43</v>
      </c>
      <c r="AI81">
        <v>0</v>
      </c>
      <c r="AJ81">
        <v>5.76</v>
      </c>
      <c r="AK81">
        <v>4.8</v>
      </c>
      <c r="AL81">
        <v>0</v>
      </c>
      <c r="AM81">
        <v>17.29</v>
      </c>
      <c r="AN81">
        <v>0</v>
      </c>
      <c r="AO81">
        <v>8.65</v>
      </c>
      <c r="AP81">
        <v>2.38</v>
      </c>
      <c r="AQ81">
        <v>0.96</v>
      </c>
    </row>
    <row r="82" spans="7:43">
      <c r="G82" t="s">
        <v>124</v>
      </c>
      <c r="H82" s="74">
        <v>1.58</v>
      </c>
      <c r="I82" s="47">
        <v>0</v>
      </c>
      <c r="J82" s="47">
        <v>2.38</v>
      </c>
      <c r="K82" s="47">
        <v>144.11999999999998</v>
      </c>
      <c r="L82" s="47">
        <v>10.559999999999999</v>
      </c>
      <c r="M82" s="75">
        <v>0</v>
      </c>
      <c r="N82" s="74">
        <v>86.47</v>
      </c>
      <c r="O82" s="47">
        <v>144.1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0</v>
      </c>
      <c r="Z82">
        <v>36.51</v>
      </c>
      <c r="AA82">
        <v>48.04</v>
      </c>
      <c r="AB82">
        <v>144.1</v>
      </c>
      <c r="AC82">
        <v>8.65</v>
      </c>
      <c r="AD82">
        <v>36.51</v>
      </c>
      <c r="AE82">
        <v>0</v>
      </c>
      <c r="AF82">
        <v>0.62</v>
      </c>
      <c r="AG82">
        <v>36.51</v>
      </c>
      <c r="AH82">
        <v>38.43</v>
      </c>
      <c r="AI82">
        <v>0</v>
      </c>
      <c r="AJ82">
        <v>5.76</v>
      </c>
      <c r="AK82">
        <v>4.8</v>
      </c>
      <c r="AL82">
        <v>0</v>
      </c>
      <c r="AM82">
        <v>17.29</v>
      </c>
      <c r="AN82">
        <v>0</v>
      </c>
      <c r="AO82">
        <v>8.65</v>
      </c>
      <c r="AP82">
        <v>2.38</v>
      </c>
      <c r="AQ82">
        <v>0.96</v>
      </c>
    </row>
    <row r="83" spans="7:43">
      <c r="G83" t="s">
        <v>125</v>
      </c>
      <c r="H83" s="74">
        <v>1.58</v>
      </c>
      <c r="I83" s="47">
        <v>0</v>
      </c>
      <c r="J83" s="47">
        <v>2.38</v>
      </c>
      <c r="K83" s="47">
        <v>138.36000000000001</v>
      </c>
      <c r="L83" s="47">
        <v>10.559999999999999</v>
      </c>
      <c r="M83" s="75">
        <v>0</v>
      </c>
      <c r="N83" s="74">
        <v>86.47</v>
      </c>
      <c r="O83" s="47">
        <v>192.14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0</v>
      </c>
      <c r="Z83">
        <v>34.590000000000003</v>
      </c>
      <c r="AA83">
        <v>48.04</v>
      </c>
      <c r="AB83">
        <v>192.14</v>
      </c>
      <c r="AC83">
        <v>8.65</v>
      </c>
      <c r="AD83">
        <v>34.590000000000003</v>
      </c>
      <c r="AE83">
        <v>0</v>
      </c>
      <c r="AF83">
        <v>0.62</v>
      </c>
      <c r="AG83">
        <v>34.590000000000003</v>
      </c>
      <c r="AH83">
        <v>38.43</v>
      </c>
      <c r="AI83">
        <v>0</v>
      </c>
      <c r="AJ83">
        <v>5.76</v>
      </c>
      <c r="AK83">
        <v>4.8</v>
      </c>
      <c r="AL83">
        <v>0</v>
      </c>
      <c r="AM83">
        <v>17.29</v>
      </c>
      <c r="AN83">
        <v>0</v>
      </c>
      <c r="AO83">
        <v>8.65</v>
      </c>
      <c r="AP83">
        <v>2.38</v>
      </c>
      <c r="AQ83">
        <v>0.96</v>
      </c>
    </row>
    <row r="84" spans="7:43">
      <c r="G84" t="s">
        <v>126</v>
      </c>
      <c r="H84" s="74">
        <v>1.58</v>
      </c>
      <c r="I84" s="47">
        <v>0</v>
      </c>
      <c r="J84" s="47">
        <v>2.38</v>
      </c>
      <c r="K84" s="47">
        <v>138.36000000000001</v>
      </c>
      <c r="L84" s="47">
        <v>10.559999999999999</v>
      </c>
      <c r="M84" s="75">
        <v>0</v>
      </c>
      <c r="N84" s="74">
        <v>86.47</v>
      </c>
      <c r="O84" s="47">
        <v>192.14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0</v>
      </c>
      <c r="Z84">
        <v>34.590000000000003</v>
      </c>
      <c r="AA84">
        <v>48.04</v>
      </c>
      <c r="AB84">
        <v>192.14</v>
      </c>
      <c r="AC84">
        <v>8.65</v>
      </c>
      <c r="AD84">
        <v>34.590000000000003</v>
      </c>
      <c r="AE84">
        <v>0</v>
      </c>
      <c r="AF84">
        <v>0.62</v>
      </c>
      <c r="AG84">
        <v>34.590000000000003</v>
      </c>
      <c r="AH84">
        <v>38.43</v>
      </c>
      <c r="AI84">
        <v>0</v>
      </c>
      <c r="AJ84">
        <v>5.76</v>
      </c>
      <c r="AK84">
        <v>4.8</v>
      </c>
      <c r="AL84">
        <v>0</v>
      </c>
      <c r="AM84">
        <v>17.29</v>
      </c>
      <c r="AN84">
        <v>0</v>
      </c>
      <c r="AO84">
        <v>8.65</v>
      </c>
      <c r="AP84">
        <v>2.38</v>
      </c>
      <c r="AQ84">
        <v>0.96</v>
      </c>
    </row>
    <row r="85" spans="7:43">
      <c r="G85" t="s">
        <v>127</v>
      </c>
      <c r="H85" s="74">
        <v>1.58</v>
      </c>
      <c r="I85" s="47">
        <v>0</v>
      </c>
      <c r="J85" s="47">
        <v>2.38</v>
      </c>
      <c r="K85" s="47">
        <v>138.36000000000001</v>
      </c>
      <c r="L85" s="47">
        <v>10.559999999999999</v>
      </c>
      <c r="M85" s="75">
        <v>0</v>
      </c>
      <c r="N85" s="74">
        <v>86.47</v>
      </c>
      <c r="O85" s="47">
        <v>192.14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0</v>
      </c>
      <c r="Z85">
        <v>34.590000000000003</v>
      </c>
      <c r="AA85">
        <v>48.04</v>
      </c>
      <c r="AB85">
        <v>192.14</v>
      </c>
      <c r="AC85">
        <v>8.65</v>
      </c>
      <c r="AD85">
        <v>34.590000000000003</v>
      </c>
      <c r="AE85">
        <v>0</v>
      </c>
      <c r="AF85">
        <v>0.62</v>
      </c>
      <c r="AG85">
        <v>34.590000000000003</v>
      </c>
      <c r="AH85">
        <v>38.43</v>
      </c>
      <c r="AI85">
        <v>0</v>
      </c>
      <c r="AJ85">
        <v>5.76</v>
      </c>
      <c r="AK85">
        <v>4.8</v>
      </c>
      <c r="AL85">
        <v>0</v>
      </c>
      <c r="AM85">
        <v>17.29</v>
      </c>
      <c r="AN85">
        <v>0</v>
      </c>
      <c r="AO85">
        <v>8.65</v>
      </c>
      <c r="AP85">
        <v>2.38</v>
      </c>
      <c r="AQ85">
        <v>0.96</v>
      </c>
    </row>
    <row r="86" spans="7:43">
      <c r="G86" t="s">
        <v>128</v>
      </c>
      <c r="H86" s="74">
        <v>1.58</v>
      </c>
      <c r="I86" s="47">
        <v>0</v>
      </c>
      <c r="J86" s="47">
        <v>2.38</v>
      </c>
      <c r="K86" s="47">
        <v>138.36000000000001</v>
      </c>
      <c r="L86" s="47">
        <v>10.559999999999999</v>
      </c>
      <c r="M86" s="75">
        <v>0</v>
      </c>
      <c r="N86" s="74">
        <v>86.47</v>
      </c>
      <c r="O86" s="47">
        <v>192.14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0</v>
      </c>
      <c r="Z86">
        <v>34.590000000000003</v>
      </c>
      <c r="AA86">
        <v>48.04</v>
      </c>
      <c r="AB86">
        <v>192.14</v>
      </c>
      <c r="AC86">
        <v>8.65</v>
      </c>
      <c r="AD86">
        <v>34.590000000000003</v>
      </c>
      <c r="AE86">
        <v>0</v>
      </c>
      <c r="AF86">
        <v>0.62</v>
      </c>
      <c r="AG86">
        <v>34.590000000000003</v>
      </c>
      <c r="AH86">
        <v>38.43</v>
      </c>
      <c r="AI86">
        <v>0</v>
      </c>
      <c r="AJ86">
        <v>5.76</v>
      </c>
      <c r="AK86">
        <v>4.8</v>
      </c>
      <c r="AL86">
        <v>0</v>
      </c>
      <c r="AM86">
        <v>17.29</v>
      </c>
      <c r="AN86">
        <v>0</v>
      </c>
      <c r="AO86">
        <v>8.65</v>
      </c>
      <c r="AP86">
        <v>2.38</v>
      </c>
      <c r="AQ86">
        <v>0.96</v>
      </c>
    </row>
    <row r="87" spans="7:43">
      <c r="G87" t="s">
        <v>129</v>
      </c>
      <c r="H87" s="74">
        <v>1.58</v>
      </c>
      <c r="I87" s="47">
        <v>0</v>
      </c>
      <c r="J87" s="47">
        <v>2.48</v>
      </c>
      <c r="K87" s="47">
        <v>138.36000000000001</v>
      </c>
      <c r="L87" s="47">
        <v>10.559999999999999</v>
      </c>
      <c r="M87" s="75">
        <v>0</v>
      </c>
      <c r="N87" s="74">
        <v>86.47</v>
      </c>
      <c r="O87" s="47">
        <v>192.14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0</v>
      </c>
      <c r="Z87">
        <v>34.590000000000003</v>
      </c>
      <c r="AA87">
        <v>48.04</v>
      </c>
      <c r="AB87">
        <v>192.14</v>
      </c>
      <c r="AC87">
        <v>8.65</v>
      </c>
      <c r="AD87">
        <v>34.590000000000003</v>
      </c>
      <c r="AE87">
        <v>0</v>
      </c>
      <c r="AF87">
        <v>0.62</v>
      </c>
      <c r="AG87">
        <v>34.590000000000003</v>
      </c>
      <c r="AH87">
        <v>38.43</v>
      </c>
      <c r="AI87">
        <v>0</v>
      </c>
      <c r="AJ87">
        <v>5.76</v>
      </c>
      <c r="AK87">
        <v>4.8</v>
      </c>
      <c r="AL87">
        <v>0</v>
      </c>
      <c r="AM87">
        <v>17.29</v>
      </c>
      <c r="AN87">
        <v>0</v>
      </c>
      <c r="AO87">
        <v>8.65</v>
      </c>
      <c r="AP87">
        <v>2.48</v>
      </c>
      <c r="AQ87">
        <v>0.96</v>
      </c>
    </row>
    <row r="88" spans="7:43">
      <c r="G88" t="s">
        <v>130</v>
      </c>
      <c r="H88" s="74">
        <v>1.58</v>
      </c>
      <c r="I88" s="47">
        <v>0</v>
      </c>
      <c r="J88" s="47">
        <v>2.48</v>
      </c>
      <c r="K88" s="47">
        <v>138.36000000000001</v>
      </c>
      <c r="L88" s="47">
        <v>10.559999999999999</v>
      </c>
      <c r="M88" s="75">
        <v>0</v>
      </c>
      <c r="N88" s="74">
        <v>86.47</v>
      </c>
      <c r="O88" s="47">
        <v>192.14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0</v>
      </c>
      <c r="Z88">
        <v>34.590000000000003</v>
      </c>
      <c r="AA88">
        <v>48.04</v>
      </c>
      <c r="AB88">
        <v>192.14</v>
      </c>
      <c r="AC88">
        <v>8.65</v>
      </c>
      <c r="AD88">
        <v>34.590000000000003</v>
      </c>
      <c r="AE88">
        <v>0</v>
      </c>
      <c r="AF88">
        <v>0.62</v>
      </c>
      <c r="AG88">
        <v>34.590000000000003</v>
      </c>
      <c r="AH88">
        <v>38.43</v>
      </c>
      <c r="AI88">
        <v>0</v>
      </c>
      <c r="AJ88">
        <v>5.76</v>
      </c>
      <c r="AK88">
        <v>4.8</v>
      </c>
      <c r="AL88">
        <v>0</v>
      </c>
      <c r="AM88">
        <v>17.29</v>
      </c>
      <c r="AN88">
        <v>0</v>
      </c>
      <c r="AO88">
        <v>8.65</v>
      </c>
      <c r="AP88">
        <v>2.48</v>
      </c>
      <c r="AQ88">
        <v>0.96</v>
      </c>
    </row>
    <row r="89" spans="7:43">
      <c r="G89" t="s">
        <v>131</v>
      </c>
      <c r="H89" s="74">
        <v>0.62</v>
      </c>
      <c r="I89" s="47">
        <v>0</v>
      </c>
      <c r="J89" s="47">
        <v>2.48</v>
      </c>
      <c r="K89" s="47">
        <v>138.36000000000001</v>
      </c>
      <c r="L89" s="47">
        <v>10.559999999999999</v>
      </c>
      <c r="M89" s="75">
        <v>0</v>
      </c>
      <c r="N89" s="74">
        <v>86.47</v>
      </c>
      <c r="O89" s="47">
        <v>192.14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0</v>
      </c>
      <c r="Z89">
        <v>34.590000000000003</v>
      </c>
      <c r="AA89">
        <v>48.04</v>
      </c>
      <c r="AB89">
        <v>192.14</v>
      </c>
      <c r="AC89">
        <v>8.65</v>
      </c>
      <c r="AD89">
        <v>34.590000000000003</v>
      </c>
      <c r="AE89">
        <v>0</v>
      </c>
      <c r="AF89">
        <v>0.62</v>
      </c>
      <c r="AG89">
        <v>34.590000000000003</v>
      </c>
      <c r="AH89">
        <v>38.43</v>
      </c>
      <c r="AI89">
        <v>0</v>
      </c>
      <c r="AJ89">
        <v>5.76</v>
      </c>
      <c r="AK89">
        <v>4.8</v>
      </c>
      <c r="AL89">
        <v>0</v>
      </c>
      <c r="AM89">
        <v>17.29</v>
      </c>
      <c r="AN89">
        <v>0</v>
      </c>
      <c r="AO89">
        <v>8.65</v>
      </c>
      <c r="AP89">
        <v>2.48</v>
      </c>
      <c r="AQ89">
        <v>0</v>
      </c>
    </row>
    <row r="90" spans="7:43">
      <c r="G90" t="s">
        <v>132</v>
      </c>
      <c r="H90" s="74">
        <v>0.62</v>
      </c>
      <c r="I90" s="47">
        <v>0</v>
      </c>
      <c r="J90" s="47">
        <v>2.48</v>
      </c>
      <c r="K90" s="47">
        <v>138.36000000000001</v>
      </c>
      <c r="L90" s="47">
        <v>10.559999999999999</v>
      </c>
      <c r="M90" s="75">
        <v>0</v>
      </c>
      <c r="N90" s="74">
        <v>86.47</v>
      </c>
      <c r="O90" s="47">
        <v>192.14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0</v>
      </c>
      <c r="Z90">
        <v>34.590000000000003</v>
      </c>
      <c r="AA90">
        <v>48.04</v>
      </c>
      <c r="AB90">
        <v>192.14</v>
      </c>
      <c r="AC90">
        <v>8.65</v>
      </c>
      <c r="AD90">
        <v>34.590000000000003</v>
      </c>
      <c r="AE90">
        <v>0</v>
      </c>
      <c r="AF90">
        <v>0.62</v>
      </c>
      <c r="AG90">
        <v>34.590000000000003</v>
      </c>
      <c r="AH90">
        <v>38.43</v>
      </c>
      <c r="AI90">
        <v>0</v>
      </c>
      <c r="AJ90">
        <v>5.76</v>
      </c>
      <c r="AK90">
        <v>4.8</v>
      </c>
      <c r="AL90">
        <v>0</v>
      </c>
      <c r="AM90">
        <v>17.29</v>
      </c>
      <c r="AN90">
        <v>0</v>
      </c>
      <c r="AO90">
        <v>8.65</v>
      </c>
      <c r="AP90">
        <v>2.48</v>
      </c>
      <c r="AQ90">
        <v>0</v>
      </c>
    </row>
    <row r="91" spans="7:43">
      <c r="G91" t="s">
        <v>133</v>
      </c>
      <c r="H91" s="74">
        <v>0.62</v>
      </c>
      <c r="I91" s="47">
        <v>0</v>
      </c>
      <c r="J91" s="47">
        <v>2.48</v>
      </c>
      <c r="K91" s="47">
        <v>112.41</v>
      </c>
      <c r="L91" s="47">
        <v>10.559999999999999</v>
      </c>
      <c r="M91" s="75">
        <v>0</v>
      </c>
      <c r="N91" s="74">
        <v>269.25</v>
      </c>
      <c r="O91" s="47">
        <v>253.07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0</v>
      </c>
      <c r="Z91">
        <v>25.94</v>
      </c>
      <c r="AA91">
        <v>48.04</v>
      </c>
      <c r="AB91">
        <v>192.14</v>
      </c>
      <c r="AC91">
        <v>8.65</v>
      </c>
      <c r="AD91">
        <v>25.94</v>
      </c>
      <c r="AE91">
        <v>60.93</v>
      </c>
      <c r="AF91">
        <v>0.62</v>
      </c>
      <c r="AG91">
        <v>25.94</v>
      </c>
      <c r="AH91">
        <v>38.43</v>
      </c>
      <c r="AI91">
        <v>182.78</v>
      </c>
      <c r="AJ91">
        <v>5.76</v>
      </c>
      <c r="AK91">
        <v>4.8</v>
      </c>
      <c r="AL91">
        <v>0</v>
      </c>
      <c r="AM91">
        <v>17.29</v>
      </c>
      <c r="AN91">
        <v>0</v>
      </c>
      <c r="AO91">
        <v>8.65</v>
      </c>
      <c r="AP91">
        <v>2.48</v>
      </c>
      <c r="AQ91">
        <v>0</v>
      </c>
    </row>
    <row r="92" spans="7:43">
      <c r="G92" t="s">
        <v>134</v>
      </c>
      <c r="H92" s="74">
        <v>0.62</v>
      </c>
      <c r="I92" s="47">
        <v>0</v>
      </c>
      <c r="J92" s="47">
        <v>2.48</v>
      </c>
      <c r="K92" s="47">
        <v>112.41</v>
      </c>
      <c r="L92" s="47">
        <v>10.559999999999999</v>
      </c>
      <c r="M92" s="75">
        <v>0</v>
      </c>
      <c r="N92" s="74">
        <v>269.25</v>
      </c>
      <c r="O92" s="47">
        <v>253.07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0</v>
      </c>
      <c r="Z92">
        <v>25.94</v>
      </c>
      <c r="AA92">
        <v>48.04</v>
      </c>
      <c r="AB92">
        <v>192.14</v>
      </c>
      <c r="AC92">
        <v>8.65</v>
      </c>
      <c r="AD92">
        <v>25.94</v>
      </c>
      <c r="AE92">
        <v>60.93</v>
      </c>
      <c r="AF92">
        <v>0.62</v>
      </c>
      <c r="AG92">
        <v>25.94</v>
      </c>
      <c r="AH92">
        <v>38.43</v>
      </c>
      <c r="AI92">
        <v>182.78</v>
      </c>
      <c r="AJ92">
        <v>5.76</v>
      </c>
      <c r="AK92">
        <v>4.8</v>
      </c>
      <c r="AL92">
        <v>0</v>
      </c>
      <c r="AM92">
        <v>17.29</v>
      </c>
      <c r="AN92">
        <v>0</v>
      </c>
      <c r="AO92">
        <v>8.65</v>
      </c>
      <c r="AP92">
        <v>2.48</v>
      </c>
      <c r="AQ92">
        <v>0</v>
      </c>
    </row>
    <row r="93" spans="7:43">
      <c r="G93" t="s">
        <v>135</v>
      </c>
      <c r="H93" s="74">
        <v>0.62</v>
      </c>
      <c r="I93" s="47">
        <v>0</v>
      </c>
      <c r="J93" s="47">
        <v>2.48</v>
      </c>
      <c r="K93" s="47">
        <v>112.41</v>
      </c>
      <c r="L93" s="47">
        <v>10.559999999999999</v>
      </c>
      <c r="M93" s="75">
        <v>0</v>
      </c>
      <c r="N93" s="74">
        <v>269.25</v>
      </c>
      <c r="O93" s="47">
        <v>253.07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0</v>
      </c>
      <c r="Z93">
        <v>25.94</v>
      </c>
      <c r="AA93">
        <v>48.04</v>
      </c>
      <c r="AB93">
        <v>192.14</v>
      </c>
      <c r="AC93">
        <v>8.65</v>
      </c>
      <c r="AD93">
        <v>25.94</v>
      </c>
      <c r="AE93">
        <v>60.93</v>
      </c>
      <c r="AF93">
        <v>0.62</v>
      </c>
      <c r="AG93">
        <v>25.94</v>
      </c>
      <c r="AH93">
        <v>38.43</v>
      </c>
      <c r="AI93">
        <v>182.78</v>
      </c>
      <c r="AJ93">
        <v>5.76</v>
      </c>
      <c r="AK93">
        <v>4.8</v>
      </c>
      <c r="AL93">
        <v>0</v>
      </c>
      <c r="AM93">
        <v>17.29</v>
      </c>
      <c r="AN93">
        <v>0</v>
      </c>
      <c r="AO93">
        <v>8.65</v>
      </c>
      <c r="AP93">
        <v>2.48</v>
      </c>
      <c r="AQ93">
        <v>0</v>
      </c>
    </row>
    <row r="94" spans="7:43">
      <c r="G94" t="s">
        <v>136</v>
      </c>
      <c r="H94" s="74">
        <v>0.62</v>
      </c>
      <c r="I94" s="47">
        <v>0</v>
      </c>
      <c r="J94" s="47">
        <v>2.48</v>
      </c>
      <c r="K94" s="47">
        <v>112.41</v>
      </c>
      <c r="L94" s="47">
        <v>10.559999999999999</v>
      </c>
      <c r="M94" s="75">
        <v>0</v>
      </c>
      <c r="N94" s="74">
        <v>269.25</v>
      </c>
      <c r="O94" s="47">
        <v>253.07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0</v>
      </c>
      <c r="Z94">
        <v>25.94</v>
      </c>
      <c r="AA94">
        <v>48.04</v>
      </c>
      <c r="AB94">
        <v>192.14</v>
      </c>
      <c r="AC94">
        <v>8.65</v>
      </c>
      <c r="AD94">
        <v>25.94</v>
      </c>
      <c r="AE94">
        <v>60.93</v>
      </c>
      <c r="AF94">
        <v>0.62</v>
      </c>
      <c r="AG94">
        <v>25.94</v>
      </c>
      <c r="AH94">
        <v>38.43</v>
      </c>
      <c r="AI94">
        <v>182.78</v>
      </c>
      <c r="AJ94">
        <v>5.76</v>
      </c>
      <c r="AK94">
        <v>4.8</v>
      </c>
      <c r="AL94">
        <v>0</v>
      </c>
      <c r="AM94">
        <v>17.29</v>
      </c>
      <c r="AN94">
        <v>0</v>
      </c>
      <c r="AO94">
        <v>8.65</v>
      </c>
      <c r="AP94">
        <v>2.48</v>
      </c>
      <c r="AQ94">
        <v>0</v>
      </c>
    </row>
    <row r="95" spans="7:43">
      <c r="G95" t="s">
        <v>137</v>
      </c>
      <c r="H95" s="74">
        <v>0.62</v>
      </c>
      <c r="I95" s="47">
        <v>0</v>
      </c>
      <c r="J95" s="47">
        <v>2.38</v>
      </c>
      <c r="K95" s="47">
        <v>112.41</v>
      </c>
      <c r="L95" s="47">
        <v>10.559999999999999</v>
      </c>
      <c r="M95" s="75">
        <v>0</v>
      </c>
      <c r="N95" s="74">
        <v>269.25</v>
      </c>
      <c r="O95" s="47">
        <v>253.07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0</v>
      </c>
      <c r="Z95">
        <v>25.94</v>
      </c>
      <c r="AA95">
        <v>48.04</v>
      </c>
      <c r="AB95">
        <v>192.14</v>
      </c>
      <c r="AC95">
        <v>8.65</v>
      </c>
      <c r="AD95">
        <v>25.94</v>
      </c>
      <c r="AE95">
        <v>60.93</v>
      </c>
      <c r="AF95">
        <v>0.62</v>
      </c>
      <c r="AG95">
        <v>25.94</v>
      </c>
      <c r="AH95">
        <v>38.43</v>
      </c>
      <c r="AI95">
        <v>182.78</v>
      </c>
      <c r="AJ95">
        <v>5.76</v>
      </c>
      <c r="AK95">
        <v>4.8</v>
      </c>
      <c r="AL95">
        <v>0</v>
      </c>
      <c r="AM95">
        <v>17.29</v>
      </c>
      <c r="AN95">
        <v>0</v>
      </c>
      <c r="AO95">
        <v>8.65</v>
      </c>
      <c r="AP95">
        <v>2.38</v>
      </c>
      <c r="AQ95">
        <v>0</v>
      </c>
    </row>
    <row r="96" spans="7:43">
      <c r="G96" t="s">
        <v>138</v>
      </c>
      <c r="H96" s="74">
        <v>0.62</v>
      </c>
      <c r="I96" s="47">
        <v>0</v>
      </c>
      <c r="J96" s="47">
        <v>2.38</v>
      </c>
      <c r="K96" s="47">
        <v>112.41</v>
      </c>
      <c r="L96" s="47">
        <v>10.559999999999999</v>
      </c>
      <c r="M96" s="75">
        <v>0</v>
      </c>
      <c r="N96" s="74">
        <v>269.25</v>
      </c>
      <c r="O96" s="47">
        <v>253.07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0</v>
      </c>
      <c r="Z96">
        <v>25.94</v>
      </c>
      <c r="AA96">
        <v>48.04</v>
      </c>
      <c r="AB96">
        <v>192.14</v>
      </c>
      <c r="AC96">
        <v>8.65</v>
      </c>
      <c r="AD96">
        <v>25.94</v>
      </c>
      <c r="AE96">
        <v>60.93</v>
      </c>
      <c r="AF96">
        <v>0.62</v>
      </c>
      <c r="AG96">
        <v>25.94</v>
      </c>
      <c r="AH96">
        <v>38.43</v>
      </c>
      <c r="AI96">
        <v>182.78</v>
      </c>
      <c r="AJ96">
        <v>5.76</v>
      </c>
      <c r="AK96">
        <v>4.8</v>
      </c>
      <c r="AL96">
        <v>0</v>
      </c>
      <c r="AM96">
        <v>17.29</v>
      </c>
      <c r="AN96">
        <v>0</v>
      </c>
      <c r="AO96">
        <v>8.65</v>
      </c>
      <c r="AP96">
        <v>2.38</v>
      </c>
      <c r="AQ96">
        <v>0</v>
      </c>
    </row>
    <row r="97" spans="1:133">
      <c r="G97" t="s">
        <v>139</v>
      </c>
      <c r="H97" s="74">
        <v>0.62</v>
      </c>
      <c r="I97" s="47">
        <v>0</v>
      </c>
      <c r="J97" s="47">
        <v>2.38</v>
      </c>
      <c r="K97" s="47">
        <v>112.41</v>
      </c>
      <c r="L97" s="47">
        <v>10.559999999999999</v>
      </c>
      <c r="M97" s="75">
        <v>0</v>
      </c>
      <c r="N97" s="74">
        <v>269.25</v>
      </c>
      <c r="O97" s="47">
        <v>253.07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0</v>
      </c>
      <c r="Z97">
        <v>25.94</v>
      </c>
      <c r="AA97">
        <v>48.04</v>
      </c>
      <c r="AB97">
        <v>192.14</v>
      </c>
      <c r="AC97">
        <v>8.65</v>
      </c>
      <c r="AD97">
        <v>25.94</v>
      </c>
      <c r="AE97">
        <v>60.93</v>
      </c>
      <c r="AF97">
        <v>0.62</v>
      </c>
      <c r="AG97">
        <v>25.94</v>
      </c>
      <c r="AH97">
        <v>38.43</v>
      </c>
      <c r="AI97">
        <v>182.78</v>
      </c>
      <c r="AJ97">
        <v>5.76</v>
      </c>
      <c r="AK97">
        <v>4.8</v>
      </c>
      <c r="AL97">
        <v>0</v>
      </c>
      <c r="AM97">
        <v>17.29</v>
      </c>
      <c r="AN97">
        <v>0</v>
      </c>
      <c r="AO97">
        <v>8.65</v>
      </c>
      <c r="AP97">
        <v>2.38</v>
      </c>
      <c r="AQ97">
        <v>0</v>
      </c>
    </row>
    <row r="98" spans="1:133">
      <c r="G98" t="s">
        <v>140</v>
      </c>
      <c r="H98" s="74">
        <v>0.62</v>
      </c>
      <c r="I98" s="47">
        <v>0</v>
      </c>
      <c r="J98" s="47">
        <v>2.38</v>
      </c>
      <c r="K98" s="47">
        <v>112.41</v>
      </c>
      <c r="L98" s="47">
        <v>10.559999999999999</v>
      </c>
      <c r="M98" s="75">
        <v>0</v>
      </c>
      <c r="N98" s="74">
        <v>269.25</v>
      </c>
      <c r="O98" s="47">
        <v>253.07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0</v>
      </c>
      <c r="Z98">
        <v>25.94</v>
      </c>
      <c r="AA98">
        <v>48.04</v>
      </c>
      <c r="AB98">
        <v>192.14</v>
      </c>
      <c r="AC98">
        <v>8.65</v>
      </c>
      <c r="AD98">
        <v>25.94</v>
      </c>
      <c r="AE98">
        <v>60.93</v>
      </c>
      <c r="AF98">
        <v>0.62</v>
      </c>
      <c r="AG98">
        <v>25.94</v>
      </c>
      <c r="AH98">
        <v>38.43</v>
      </c>
      <c r="AI98">
        <v>182.78</v>
      </c>
      <c r="AJ98">
        <v>5.76</v>
      </c>
      <c r="AK98">
        <v>4.8</v>
      </c>
      <c r="AL98">
        <v>0</v>
      </c>
      <c r="AM98">
        <v>17.29</v>
      </c>
      <c r="AN98">
        <v>0</v>
      </c>
      <c r="AO98">
        <v>8.65</v>
      </c>
      <c r="AP98">
        <v>2.38</v>
      </c>
      <c r="AQ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2.3720000000000012E-2</v>
      </c>
      <c r="I99" s="70">
        <f t="shared" ref="I99:BU99" si="1">SUM(I3:I98)/4000</f>
        <v>0</v>
      </c>
      <c r="J99" s="70">
        <f t="shared" si="1"/>
        <v>5.7759999999999936E-2</v>
      </c>
      <c r="K99" s="70">
        <f t="shared" si="1"/>
        <v>3.3161575000000032</v>
      </c>
      <c r="L99" s="70">
        <f t="shared" si="1"/>
        <v>0.29471999999999976</v>
      </c>
      <c r="M99" s="70">
        <f t="shared" si="1"/>
        <v>0</v>
      </c>
      <c r="N99" s="69">
        <f t="shared" si="1"/>
        <v>1.9810600000000016</v>
      </c>
      <c r="O99" s="70">
        <f t="shared" si="1"/>
        <v>1.5441999999999991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0.22466500000000006</v>
      </c>
      <c r="X99">
        <f t="shared" si="1"/>
        <v>4.1280000000000018E-2</v>
      </c>
      <c r="Y99">
        <f t="shared" si="1"/>
        <v>0.17313750000000011</v>
      </c>
      <c r="Z99">
        <f t="shared" si="1"/>
        <v>0.69606500000000127</v>
      </c>
      <c r="AA99">
        <f t="shared" si="1"/>
        <v>0.28823999999999989</v>
      </c>
      <c r="AB99">
        <f t="shared" si="1"/>
        <v>1.0567599999999995</v>
      </c>
      <c r="AC99">
        <f t="shared" si="1"/>
        <v>0.20759999999999965</v>
      </c>
      <c r="AD99">
        <f t="shared" si="1"/>
        <v>0.69606500000000127</v>
      </c>
      <c r="AE99">
        <f t="shared" si="1"/>
        <v>0.48744000000000015</v>
      </c>
      <c r="AF99">
        <f t="shared" si="1"/>
        <v>1.5799999999999988E-2</v>
      </c>
      <c r="AG99">
        <f t="shared" si="1"/>
        <v>0.69606500000000127</v>
      </c>
      <c r="AH99">
        <f t="shared" si="1"/>
        <v>0.23057999999999987</v>
      </c>
      <c r="AI99">
        <f t="shared" si="1"/>
        <v>1.46224</v>
      </c>
      <c r="AJ99">
        <f t="shared" si="1"/>
        <v>0.13823999999999986</v>
      </c>
      <c r="AK99">
        <f t="shared" si="1"/>
        <v>0.11520000000000019</v>
      </c>
      <c r="AL99">
        <f t="shared" si="1"/>
        <v>0</v>
      </c>
      <c r="AM99">
        <f t="shared" si="1"/>
        <v>0.41495999999999944</v>
      </c>
      <c r="AN99">
        <f t="shared" si="1"/>
        <v>0</v>
      </c>
      <c r="AO99">
        <f t="shared" si="1"/>
        <v>0.20759999999999965</v>
      </c>
      <c r="AP99">
        <f t="shared" si="1"/>
        <v>5.7759999999999936E-2</v>
      </c>
      <c r="AQ99">
        <f t="shared" si="1"/>
        <v>7.9200000000000034E-3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545</v>
      </c>
      <c r="X100" t="s">
        <v>547</v>
      </c>
      <c r="Y100" t="s">
        <v>549</v>
      </c>
      <c r="Z100" t="s">
        <v>551</v>
      </c>
      <c r="AA100" t="s">
        <v>553</v>
      </c>
      <c r="AB100" t="s">
        <v>554</v>
      </c>
      <c r="AC100" t="s">
        <v>556</v>
      </c>
      <c r="AD100" t="s">
        <v>558</v>
      </c>
      <c r="AE100" t="s">
        <v>560</v>
      </c>
      <c r="AF100" t="s">
        <v>562</v>
      </c>
      <c r="AG100" t="s">
        <v>563</v>
      </c>
      <c r="AH100" t="s">
        <v>565</v>
      </c>
      <c r="AI100" t="s">
        <v>566</v>
      </c>
      <c r="AJ100" t="s">
        <v>568</v>
      </c>
      <c r="AK100" t="s">
        <v>570</v>
      </c>
      <c r="AL100" t="s">
        <v>572</v>
      </c>
      <c r="AM100" t="s">
        <v>574</v>
      </c>
      <c r="AN100" t="s">
        <v>575</v>
      </c>
      <c r="AO100" t="s">
        <v>577</v>
      </c>
      <c r="AP100" t="s">
        <v>579</v>
      </c>
      <c r="AQ100" t="s">
        <v>581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U78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584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14.41</v>
      </c>
      <c r="K3" s="54">
        <v>0</v>
      </c>
      <c r="L3" s="54">
        <v>4.8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584</v>
      </c>
      <c r="U3" s="74">
        <v>-2.2000000000000002</v>
      </c>
      <c r="V3" s="75">
        <v>19.21</v>
      </c>
      <c r="W3">
        <v>0</v>
      </c>
      <c r="X3">
        <v>0</v>
      </c>
      <c r="Y3">
        <v>-2.2000000000000002</v>
      </c>
      <c r="Z3">
        <v>4.8</v>
      </c>
      <c r="AA3">
        <v>0</v>
      </c>
      <c r="AB3">
        <v>14.41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14.41</v>
      </c>
      <c r="K4" s="47">
        <v>0</v>
      </c>
      <c r="L4" s="47">
        <v>4.8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>
        <v>-2.2000000000000002</v>
      </c>
      <c r="V4" s="75">
        <v>19.21</v>
      </c>
      <c r="W4">
        <v>0</v>
      </c>
      <c r="X4">
        <v>0</v>
      </c>
      <c r="Y4">
        <v>-2.2000000000000002</v>
      </c>
      <c r="Z4">
        <v>4.8</v>
      </c>
      <c r="AA4">
        <v>0</v>
      </c>
      <c r="AB4">
        <v>14.41</v>
      </c>
    </row>
    <row r="5" spans="1:28">
      <c r="A5" s="113" t="s">
        <v>537</v>
      </c>
      <c r="G5" t="s">
        <v>47</v>
      </c>
      <c r="H5" s="74">
        <v>37.47</v>
      </c>
      <c r="I5" s="47">
        <v>0</v>
      </c>
      <c r="J5" s="47">
        <v>14.41</v>
      </c>
      <c r="K5" s="47">
        <v>0</v>
      </c>
      <c r="L5" s="47">
        <v>4.8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>
        <v>-2.2000000000000002</v>
      </c>
      <c r="V5" s="75">
        <v>56.68</v>
      </c>
      <c r="W5">
        <v>37.47</v>
      </c>
      <c r="X5">
        <v>0</v>
      </c>
      <c r="Y5">
        <v>-2.2000000000000002</v>
      </c>
      <c r="Z5">
        <v>4.8</v>
      </c>
      <c r="AA5">
        <v>0</v>
      </c>
      <c r="AB5">
        <v>14.41</v>
      </c>
    </row>
    <row r="6" spans="1:28">
      <c r="A6" t="s">
        <v>538</v>
      </c>
      <c r="G6" t="s">
        <v>48</v>
      </c>
      <c r="H6" s="74">
        <v>39.39</v>
      </c>
      <c r="I6" s="47">
        <v>0</v>
      </c>
      <c r="J6" s="47">
        <v>24.02</v>
      </c>
      <c r="K6" s="47">
        <v>0</v>
      </c>
      <c r="L6" s="47">
        <v>4.8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-2.2000000000000002</v>
      </c>
      <c r="V6" s="75">
        <v>68.209999999999994</v>
      </c>
      <c r="W6">
        <v>39.39</v>
      </c>
      <c r="X6">
        <v>0</v>
      </c>
      <c r="Y6">
        <v>-2.2000000000000002</v>
      </c>
      <c r="Z6">
        <v>4.8</v>
      </c>
      <c r="AA6">
        <v>0</v>
      </c>
      <c r="AB6">
        <v>24.02</v>
      </c>
    </row>
    <row r="7" spans="1:28">
      <c r="G7" t="s">
        <v>49</v>
      </c>
      <c r="H7" s="74">
        <v>24.98</v>
      </c>
      <c r="I7" s="47">
        <v>0</v>
      </c>
      <c r="J7" s="47">
        <v>28.82</v>
      </c>
      <c r="K7" s="47">
        <v>0</v>
      </c>
      <c r="L7" s="47">
        <v>4.8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-2.2000000000000002</v>
      </c>
      <c r="V7" s="75">
        <v>58.6</v>
      </c>
      <c r="W7">
        <v>24.98</v>
      </c>
      <c r="X7">
        <v>0</v>
      </c>
      <c r="Y7">
        <v>-2.2000000000000002</v>
      </c>
      <c r="Z7">
        <v>4.8</v>
      </c>
      <c r="AA7">
        <v>0</v>
      </c>
      <c r="AB7">
        <v>28.82</v>
      </c>
    </row>
    <row r="8" spans="1:28">
      <c r="G8" t="s">
        <v>50</v>
      </c>
      <c r="H8" s="74">
        <v>14.41</v>
      </c>
      <c r="I8" s="47">
        <v>0</v>
      </c>
      <c r="J8" s="47">
        <v>24.02</v>
      </c>
      <c r="K8" s="47">
        <v>0</v>
      </c>
      <c r="L8" s="47">
        <v>4.8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-2.2000000000000002</v>
      </c>
      <c r="V8" s="75">
        <v>43.23</v>
      </c>
      <c r="W8">
        <v>14.41</v>
      </c>
      <c r="X8">
        <v>0</v>
      </c>
      <c r="Y8">
        <v>-2.2000000000000002</v>
      </c>
      <c r="Z8">
        <v>4.8</v>
      </c>
      <c r="AA8">
        <v>0</v>
      </c>
      <c r="AB8">
        <v>24.02</v>
      </c>
    </row>
    <row r="9" spans="1:28">
      <c r="G9" t="s">
        <v>51</v>
      </c>
      <c r="H9" s="74">
        <v>0</v>
      </c>
      <c r="I9" s="47">
        <v>0</v>
      </c>
      <c r="J9" s="47">
        <v>14.41</v>
      </c>
      <c r="K9" s="47">
        <v>0</v>
      </c>
      <c r="L9" s="47">
        <v>4.6100000000000003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-2.2000000000000002</v>
      </c>
      <c r="V9" s="75">
        <v>19.02</v>
      </c>
      <c r="W9">
        <v>0</v>
      </c>
      <c r="X9">
        <v>0</v>
      </c>
      <c r="Y9">
        <v>-2.2000000000000002</v>
      </c>
      <c r="Z9">
        <v>4.6100000000000003</v>
      </c>
      <c r="AA9">
        <v>0</v>
      </c>
      <c r="AB9">
        <v>14.41</v>
      </c>
    </row>
    <row r="10" spans="1:28">
      <c r="G10" t="s">
        <v>52</v>
      </c>
      <c r="H10" s="74">
        <v>0</v>
      </c>
      <c r="I10" s="47">
        <v>0</v>
      </c>
      <c r="J10" s="47">
        <v>24.02</v>
      </c>
      <c r="K10" s="47">
        <v>0</v>
      </c>
      <c r="L10" s="47">
        <v>4.32</v>
      </c>
      <c r="M10" s="75">
        <v>0</v>
      </c>
      <c r="N10" s="74">
        <v>-11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-13.2</v>
      </c>
      <c r="V10" s="75">
        <v>28.34</v>
      </c>
      <c r="W10">
        <v>-11</v>
      </c>
      <c r="X10">
        <v>0</v>
      </c>
      <c r="Y10">
        <v>-2.2000000000000002</v>
      </c>
      <c r="Z10">
        <v>4.32</v>
      </c>
      <c r="AA10">
        <v>0</v>
      </c>
      <c r="AB10">
        <v>24.02</v>
      </c>
    </row>
    <row r="11" spans="1:28">
      <c r="G11" t="s">
        <v>53</v>
      </c>
      <c r="H11" s="74">
        <v>0</v>
      </c>
      <c r="I11" s="47">
        <v>0</v>
      </c>
      <c r="J11" s="47">
        <v>9.61</v>
      </c>
      <c r="K11" s="47">
        <v>0</v>
      </c>
      <c r="L11" s="47">
        <v>4.32</v>
      </c>
      <c r="M11" s="75">
        <v>0</v>
      </c>
      <c r="N11" s="74">
        <v>-8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-10.199999999999999</v>
      </c>
      <c r="V11" s="75">
        <v>13.93</v>
      </c>
      <c r="W11">
        <v>-8</v>
      </c>
      <c r="X11">
        <v>0</v>
      </c>
      <c r="Y11">
        <v>-2.2000000000000002</v>
      </c>
      <c r="Z11">
        <v>4.32</v>
      </c>
      <c r="AA11">
        <v>0</v>
      </c>
      <c r="AB11">
        <v>9.61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3.84</v>
      </c>
      <c r="M12" s="75">
        <v>0</v>
      </c>
      <c r="N12" s="74">
        <v>-17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-19.2</v>
      </c>
      <c r="V12" s="75">
        <v>3.84</v>
      </c>
      <c r="W12">
        <v>-17</v>
      </c>
      <c r="X12">
        <v>0</v>
      </c>
      <c r="Y12">
        <v>-2.2000000000000002</v>
      </c>
      <c r="Z12">
        <v>3.84</v>
      </c>
      <c r="AA12">
        <v>0</v>
      </c>
      <c r="AB12">
        <v>0</v>
      </c>
    </row>
    <row r="13" spans="1:28">
      <c r="G13" t="s">
        <v>55</v>
      </c>
      <c r="H13" s="74">
        <v>17.3</v>
      </c>
      <c r="I13" s="47">
        <v>0</v>
      </c>
      <c r="J13" s="47">
        <v>0</v>
      </c>
      <c r="K13" s="47">
        <v>0</v>
      </c>
      <c r="L13" s="47">
        <v>3.84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-2.2000000000000002</v>
      </c>
      <c r="V13" s="75">
        <v>21.14</v>
      </c>
      <c r="W13">
        <v>17.3</v>
      </c>
      <c r="X13">
        <v>0</v>
      </c>
      <c r="Y13">
        <v>-2.2000000000000002</v>
      </c>
      <c r="Z13">
        <v>3.84</v>
      </c>
      <c r="AA13">
        <v>0</v>
      </c>
      <c r="AB13">
        <v>0</v>
      </c>
    </row>
    <row r="14" spans="1:28">
      <c r="G14" t="s">
        <v>56</v>
      </c>
      <c r="H14" s="74">
        <v>18.260000000000002</v>
      </c>
      <c r="I14" s="47">
        <v>0</v>
      </c>
      <c r="J14" s="47">
        <v>0</v>
      </c>
      <c r="K14" s="47">
        <v>0</v>
      </c>
      <c r="L14" s="47">
        <v>3.84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-2.2000000000000002</v>
      </c>
      <c r="V14" s="75">
        <v>22.1</v>
      </c>
      <c r="W14">
        <v>18.260000000000002</v>
      </c>
      <c r="X14">
        <v>0</v>
      </c>
      <c r="Y14">
        <v>-2.2000000000000002</v>
      </c>
      <c r="Z14">
        <v>3.84</v>
      </c>
      <c r="AA14">
        <v>0</v>
      </c>
      <c r="AB14">
        <v>0</v>
      </c>
    </row>
    <row r="15" spans="1:28">
      <c r="G15" t="s">
        <v>57</v>
      </c>
      <c r="H15" s="74">
        <v>24.98</v>
      </c>
      <c r="I15" s="47">
        <v>0</v>
      </c>
      <c r="J15" s="47">
        <v>0</v>
      </c>
      <c r="K15" s="47">
        <v>0</v>
      </c>
      <c r="L15" s="47">
        <v>3.84</v>
      </c>
      <c r="M15" s="75">
        <v>0</v>
      </c>
      <c r="N15" s="74">
        <v>0</v>
      </c>
      <c r="O15" s="47">
        <v>-10</v>
      </c>
      <c r="P15" s="47">
        <v>-10</v>
      </c>
      <c r="Q15" s="47">
        <v>0</v>
      </c>
      <c r="R15" s="47">
        <v>0</v>
      </c>
      <c r="S15" s="75">
        <v>0</v>
      </c>
      <c r="U15" s="74">
        <v>-22.2</v>
      </c>
      <c r="V15" s="75">
        <v>28.82</v>
      </c>
      <c r="W15">
        <v>24.98</v>
      </c>
      <c r="X15">
        <v>-10</v>
      </c>
      <c r="Y15">
        <v>-2.2000000000000002</v>
      </c>
      <c r="Z15">
        <v>3.84</v>
      </c>
      <c r="AA15">
        <v>0</v>
      </c>
      <c r="AB15">
        <v>-10</v>
      </c>
    </row>
    <row r="16" spans="1:28">
      <c r="G16" t="s">
        <v>58</v>
      </c>
      <c r="H16" s="74">
        <v>28.82</v>
      </c>
      <c r="I16" s="47">
        <v>0</v>
      </c>
      <c r="J16" s="47">
        <v>0</v>
      </c>
      <c r="K16" s="47">
        <v>0</v>
      </c>
      <c r="L16" s="47">
        <v>3.84</v>
      </c>
      <c r="M16" s="75">
        <v>0</v>
      </c>
      <c r="N16" s="74">
        <v>0</v>
      </c>
      <c r="O16" s="47">
        <v>-21</v>
      </c>
      <c r="P16" s="47">
        <v>-10</v>
      </c>
      <c r="Q16" s="47">
        <v>0</v>
      </c>
      <c r="R16" s="47">
        <v>0</v>
      </c>
      <c r="S16" s="75">
        <v>0</v>
      </c>
      <c r="U16" s="74">
        <v>-33.200000000000003</v>
      </c>
      <c r="V16" s="75">
        <v>32.659999999999997</v>
      </c>
      <c r="W16">
        <v>28.82</v>
      </c>
      <c r="X16">
        <v>-21</v>
      </c>
      <c r="Y16">
        <v>-2.2000000000000002</v>
      </c>
      <c r="Z16">
        <v>3.84</v>
      </c>
      <c r="AA16">
        <v>0</v>
      </c>
      <c r="AB16">
        <v>-10</v>
      </c>
    </row>
    <row r="17" spans="7:28">
      <c r="G17" t="s">
        <v>59</v>
      </c>
      <c r="H17" s="74">
        <v>24.02</v>
      </c>
      <c r="I17" s="47">
        <v>0</v>
      </c>
      <c r="J17" s="47">
        <v>0</v>
      </c>
      <c r="K17" s="47">
        <v>0</v>
      </c>
      <c r="L17" s="47">
        <v>3.84</v>
      </c>
      <c r="M17" s="75">
        <v>0</v>
      </c>
      <c r="N17" s="74">
        <v>0</v>
      </c>
      <c r="O17" s="47">
        <v>-28</v>
      </c>
      <c r="P17" s="47">
        <v>-20</v>
      </c>
      <c r="Q17" s="47">
        <v>0</v>
      </c>
      <c r="R17" s="47">
        <v>0</v>
      </c>
      <c r="S17" s="75">
        <v>0</v>
      </c>
      <c r="U17" s="74">
        <v>-50.2</v>
      </c>
      <c r="V17" s="75">
        <v>27.86</v>
      </c>
      <c r="W17">
        <v>24.02</v>
      </c>
      <c r="X17">
        <v>-28</v>
      </c>
      <c r="Y17">
        <v>-2.2000000000000002</v>
      </c>
      <c r="Z17">
        <v>3.84</v>
      </c>
      <c r="AA17">
        <v>0</v>
      </c>
      <c r="AB17">
        <v>-20</v>
      </c>
    </row>
    <row r="18" spans="7:28">
      <c r="G18" t="s">
        <v>60</v>
      </c>
      <c r="H18" s="74">
        <v>17.3</v>
      </c>
      <c r="I18" s="47">
        <v>0</v>
      </c>
      <c r="J18" s="47">
        <v>0</v>
      </c>
      <c r="K18" s="47">
        <v>0</v>
      </c>
      <c r="L18" s="47">
        <v>4.32</v>
      </c>
      <c r="M18" s="75">
        <v>0</v>
      </c>
      <c r="N18" s="74">
        <v>0</v>
      </c>
      <c r="O18" s="47">
        <v>-32</v>
      </c>
      <c r="P18" s="47">
        <v>-20</v>
      </c>
      <c r="Q18" s="47">
        <v>0</v>
      </c>
      <c r="R18" s="47">
        <v>0</v>
      </c>
      <c r="S18" s="75">
        <v>0</v>
      </c>
      <c r="U18" s="74">
        <v>-54.2</v>
      </c>
      <c r="V18" s="75">
        <v>21.62</v>
      </c>
      <c r="W18">
        <v>17.3</v>
      </c>
      <c r="X18">
        <v>-32</v>
      </c>
      <c r="Y18">
        <v>-2.2000000000000002</v>
      </c>
      <c r="Z18">
        <v>4.32</v>
      </c>
      <c r="AA18">
        <v>0</v>
      </c>
      <c r="AB18">
        <v>-20</v>
      </c>
    </row>
    <row r="19" spans="7:28">
      <c r="G19" t="s">
        <v>61</v>
      </c>
      <c r="H19" s="74">
        <v>3.84</v>
      </c>
      <c r="I19" s="47">
        <v>0</v>
      </c>
      <c r="J19" s="47">
        <v>0</v>
      </c>
      <c r="K19" s="47">
        <v>0</v>
      </c>
      <c r="L19" s="47">
        <v>4.8099999999999996</v>
      </c>
      <c r="M19" s="75">
        <v>0</v>
      </c>
      <c r="N19" s="74">
        <v>0</v>
      </c>
      <c r="O19" s="47">
        <v>-39</v>
      </c>
      <c r="P19" s="47">
        <v>-20</v>
      </c>
      <c r="Q19" s="47">
        <v>0</v>
      </c>
      <c r="R19" s="47">
        <v>0</v>
      </c>
      <c r="S19" s="75">
        <v>0</v>
      </c>
      <c r="U19" s="74">
        <v>-61.2</v>
      </c>
      <c r="V19" s="75">
        <v>8.65</v>
      </c>
      <c r="W19">
        <v>3.84</v>
      </c>
      <c r="X19">
        <v>-39</v>
      </c>
      <c r="Y19">
        <v>-2.2000000000000002</v>
      </c>
      <c r="Z19">
        <v>4.8099999999999996</v>
      </c>
      <c r="AA19">
        <v>0</v>
      </c>
      <c r="AB19">
        <v>-20</v>
      </c>
    </row>
    <row r="20" spans="7:28">
      <c r="G20" t="s">
        <v>62</v>
      </c>
      <c r="H20" s="74">
        <v>6.73</v>
      </c>
      <c r="I20" s="47">
        <v>0</v>
      </c>
      <c r="J20" s="47">
        <v>0</v>
      </c>
      <c r="K20" s="47">
        <v>0</v>
      </c>
      <c r="L20" s="47">
        <v>4.8</v>
      </c>
      <c r="M20" s="75">
        <v>0</v>
      </c>
      <c r="N20" s="74">
        <v>0</v>
      </c>
      <c r="O20" s="47">
        <v>-39</v>
      </c>
      <c r="P20" s="47">
        <v>-10</v>
      </c>
      <c r="Q20" s="47">
        <v>0</v>
      </c>
      <c r="R20" s="47">
        <v>0</v>
      </c>
      <c r="S20" s="75">
        <v>0</v>
      </c>
      <c r="U20" s="74">
        <v>-51.2</v>
      </c>
      <c r="V20" s="75">
        <v>11.53</v>
      </c>
      <c r="W20">
        <v>6.73</v>
      </c>
      <c r="X20">
        <v>-39</v>
      </c>
      <c r="Y20">
        <v>-2.2000000000000002</v>
      </c>
      <c r="Z20">
        <v>4.8</v>
      </c>
      <c r="AA20">
        <v>0</v>
      </c>
      <c r="AB20">
        <v>-10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5.76</v>
      </c>
      <c r="M21" s="75">
        <v>0</v>
      </c>
      <c r="N21" s="74">
        <v>0</v>
      </c>
      <c r="O21" s="47">
        <v>-39</v>
      </c>
      <c r="P21" s="47">
        <v>0</v>
      </c>
      <c r="Q21" s="47">
        <v>0</v>
      </c>
      <c r="R21" s="47">
        <v>0</v>
      </c>
      <c r="S21" s="75">
        <v>0</v>
      </c>
      <c r="U21" s="74">
        <v>-41.2</v>
      </c>
      <c r="V21" s="75">
        <v>5.76</v>
      </c>
      <c r="W21">
        <v>0</v>
      </c>
      <c r="X21">
        <v>-39</v>
      </c>
      <c r="Y21">
        <v>-2.2000000000000002</v>
      </c>
      <c r="Z21">
        <v>5.76</v>
      </c>
      <c r="AA21">
        <v>0</v>
      </c>
      <c r="AB21">
        <v>0</v>
      </c>
    </row>
    <row r="22" spans="7:28">
      <c r="G22" t="s">
        <v>64</v>
      </c>
      <c r="H22" s="74">
        <v>11.53</v>
      </c>
      <c r="I22" s="47">
        <v>0</v>
      </c>
      <c r="J22" s="47">
        <v>9.61</v>
      </c>
      <c r="K22" s="47">
        <v>0</v>
      </c>
      <c r="L22" s="47">
        <v>6.72</v>
      </c>
      <c r="M22" s="75">
        <v>0</v>
      </c>
      <c r="N22" s="74">
        <v>0</v>
      </c>
      <c r="O22" s="47">
        <v>-20</v>
      </c>
      <c r="P22" s="47">
        <v>0</v>
      </c>
      <c r="Q22" s="47">
        <v>0</v>
      </c>
      <c r="R22" s="47">
        <v>0</v>
      </c>
      <c r="S22" s="75">
        <v>0</v>
      </c>
      <c r="U22" s="74">
        <v>-22.2</v>
      </c>
      <c r="V22" s="75">
        <v>27.86</v>
      </c>
      <c r="W22">
        <v>11.53</v>
      </c>
      <c r="X22">
        <v>-20</v>
      </c>
      <c r="Y22">
        <v>-2.2000000000000002</v>
      </c>
      <c r="Z22">
        <v>6.72</v>
      </c>
      <c r="AA22">
        <v>0</v>
      </c>
      <c r="AB22">
        <v>9.61</v>
      </c>
    </row>
    <row r="23" spans="7:28">
      <c r="G23" t="s">
        <v>65</v>
      </c>
      <c r="H23" s="74">
        <v>9.6</v>
      </c>
      <c r="I23" s="47">
        <v>0</v>
      </c>
      <c r="J23" s="47">
        <v>9.61</v>
      </c>
      <c r="K23" s="47">
        <v>0</v>
      </c>
      <c r="L23" s="47">
        <v>7.69</v>
      </c>
      <c r="M23" s="75">
        <v>0</v>
      </c>
      <c r="N23" s="74">
        <v>0</v>
      </c>
      <c r="O23" s="47">
        <v>-15</v>
      </c>
      <c r="P23" s="47">
        <v>0</v>
      </c>
      <c r="Q23" s="47">
        <v>0</v>
      </c>
      <c r="R23" s="47">
        <v>0</v>
      </c>
      <c r="S23" s="75">
        <v>0</v>
      </c>
      <c r="U23" s="74">
        <v>-17.2</v>
      </c>
      <c r="V23" s="75">
        <v>26.9</v>
      </c>
      <c r="W23">
        <v>9.6</v>
      </c>
      <c r="X23">
        <v>-15</v>
      </c>
      <c r="Y23">
        <v>-2.2000000000000002</v>
      </c>
      <c r="Z23">
        <v>7.69</v>
      </c>
      <c r="AA23">
        <v>0</v>
      </c>
      <c r="AB23">
        <v>9.61</v>
      </c>
    </row>
    <row r="24" spans="7:28">
      <c r="G24" t="s">
        <v>66</v>
      </c>
      <c r="H24" s="74">
        <v>18.25</v>
      </c>
      <c r="I24" s="47">
        <v>0</v>
      </c>
      <c r="J24" s="47">
        <v>0</v>
      </c>
      <c r="K24" s="47">
        <v>0</v>
      </c>
      <c r="L24" s="47">
        <v>10.57</v>
      </c>
      <c r="M24" s="75">
        <v>0</v>
      </c>
      <c r="N24" s="74">
        <v>0</v>
      </c>
      <c r="O24" s="47">
        <v>-22</v>
      </c>
      <c r="P24" s="47">
        <v>0</v>
      </c>
      <c r="Q24" s="47">
        <v>0</v>
      </c>
      <c r="R24" s="47">
        <v>0</v>
      </c>
      <c r="S24" s="75">
        <v>0</v>
      </c>
      <c r="U24" s="74">
        <v>-24.2</v>
      </c>
      <c r="V24" s="75">
        <v>28.82</v>
      </c>
      <c r="W24">
        <v>18.25</v>
      </c>
      <c r="X24">
        <v>-22</v>
      </c>
      <c r="Y24">
        <v>-2.2000000000000002</v>
      </c>
      <c r="Z24">
        <v>10.57</v>
      </c>
      <c r="AA24">
        <v>0</v>
      </c>
      <c r="AB24">
        <v>0</v>
      </c>
    </row>
    <row r="25" spans="7:28">
      <c r="G25" t="s">
        <v>67</v>
      </c>
      <c r="H25" s="74">
        <v>9.61</v>
      </c>
      <c r="I25" s="47">
        <v>0</v>
      </c>
      <c r="J25" s="47">
        <v>9.61</v>
      </c>
      <c r="K25" s="47">
        <v>0</v>
      </c>
      <c r="L25" s="47">
        <v>12.48</v>
      </c>
      <c r="M25" s="75">
        <v>0</v>
      </c>
      <c r="N25" s="74">
        <v>0</v>
      </c>
      <c r="O25" s="47">
        <v>-31</v>
      </c>
      <c r="P25" s="47">
        <v>0</v>
      </c>
      <c r="Q25" s="47">
        <v>0</v>
      </c>
      <c r="R25" s="47">
        <v>0</v>
      </c>
      <c r="S25" s="75">
        <v>0</v>
      </c>
      <c r="U25" s="74">
        <v>-33.200000000000003</v>
      </c>
      <c r="V25" s="75">
        <v>31.7</v>
      </c>
      <c r="W25">
        <v>9.61</v>
      </c>
      <c r="X25">
        <v>-31</v>
      </c>
      <c r="Y25">
        <v>-2.2000000000000002</v>
      </c>
      <c r="Z25">
        <v>12.48</v>
      </c>
      <c r="AA25">
        <v>0</v>
      </c>
      <c r="AB25">
        <v>9.61</v>
      </c>
    </row>
    <row r="26" spans="7:28">
      <c r="G26" t="s">
        <v>68</v>
      </c>
      <c r="H26" s="74">
        <v>84.54</v>
      </c>
      <c r="I26" s="47">
        <v>0</v>
      </c>
      <c r="J26" s="47">
        <v>4.8</v>
      </c>
      <c r="K26" s="47">
        <v>0</v>
      </c>
      <c r="L26" s="47">
        <v>13.45</v>
      </c>
      <c r="M26" s="75">
        <v>0</v>
      </c>
      <c r="N26" s="74">
        <v>0</v>
      </c>
      <c r="O26" s="47">
        <v>-65</v>
      </c>
      <c r="P26" s="47">
        <v>0</v>
      </c>
      <c r="Q26" s="47">
        <v>0</v>
      </c>
      <c r="R26" s="47">
        <v>0</v>
      </c>
      <c r="S26" s="75">
        <v>0</v>
      </c>
      <c r="U26" s="74">
        <v>-67.2</v>
      </c>
      <c r="V26" s="75">
        <v>102.79</v>
      </c>
      <c r="W26">
        <v>84.54</v>
      </c>
      <c r="X26">
        <v>-65</v>
      </c>
      <c r="Y26">
        <v>-2.2000000000000002</v>
      </c>
      <c r="Z26">
        <v>13.45</v>
      </c>
      <c r="AA26">
        <v>0</v>
      </c>
      <c r="AB26">
        <v>4.8</v>
      </c>
    </row>
    <row r="27" spans="7:28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14.41</v>
      </c>
      <c r="M27" s="75">
        <v>0</v>
      </c>
      <c r="N27" s="74">
        <v>-65</v>
      </c>
      <c r="O27" s="47">
        <v>-37</v>
      </c>
      <c r="P27" s="47">
        <v>-25</v>
      </c>
      <c r="Q27" s="47">
        <v>0</v>
      </c>
      <c r="R27" s="47">
        <v>0</v>
      </c>
      <c r="S27" s="75">
        <v>0</v>
      </c>
      <c r="U27" s="74">
        <v>-129.19999999999999</v>
      </c>
      <c r="V27" s="75">
        <v>14.41</v>
      </c>
      <c r="W27">
        <v>-65</v>
      </c>
      <c r="X27">
        <v>-37</v>
      </c>
      <c r="Y27">
        <v>-2.2000000000000002</v>
      </c>
      <c r="Z27">
        <v>14.41</v>
      </c>
      <c r="AA27">
        <v>0</v>
      </c>
      <c r="AB27">
        <v>-25</v>
      </c>
    </row>
    <row r="28" spans="7:28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16.329999999999998</v>
      </c>
      <c r="M28" s="75">
        <v>0</v>
      </c>
      <c r="N28" s="74">
        <v>-51</v>
      </c>
      <c r="O28" s="47">
        <v>-31</v>
      </c>
      <c r="P28" s="47">
        <v>-50</v>
      </c>
      <c r="Q28" s="47">
        <v>0</v>
      </c>
      <c r="R28" s="47">
        <v>0</v>
      </c>
      <c r="S28" s="75">
        <v>0</v>
      </c>
      <c r="U28" s="74">
        <v>-134.19999999999999</v>
      </c>
      <c r="V28" s="75">
        <v>16.329999999999998</v>
      </c>
      <c r="W28">
        <v>-51</v>
      </c>
      <c r="X28">
        <v>-31</v>
      </c>
      <c r="Y28">
        <v>-2.2000000000000002</v>
      </c>
      <c r="Z28">
        <v>16.329999999999998</v>
      </c>
      <c r="AA28">
        <v>0</v>
      </c>
      <c r="AB28">
        <v>-50</v>
      </c>
    </row>
    <row r="29" spans="7:28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17.29</v>
      </c>
      <c r="M29" s="75">
        <v>0</v>
      </c>
      <c r="N29" s="74">
        <v>-20</v>
      </c>
      <c r="O29" s="47">
        <v>-38</v>
      </c>
      <c r="P29" s="47">
        <v>-75</v>
      </c>
      <c r="Q29" s="47">
        <v>0</v>
      </c>
      <c r="R29" s="47">
        <v>0</v>
      </c>
      <c r="S29" s="75">
        <v>0</v>
      </c>
      <c r="U29" s="74">
        <v>-135.19999999999999</v>
      </c>
      <c r="V29" s="75">
        <v>17.29</v>
      </c>
      <c r="W29">
        <v>-20</v>
      </c>
      <c r="X29">
        <v>-38</v>
      </c>
      <c r="Y29">
        <v>-2.2000000000000002</v>
      </c>
      <c r="Z29">
        <v>17.29</v>
      </c>
      <c r="AA29">
        <v>0</v>
      </c>
      <c r="AB29">
        <v>-75</v>
      </c>
    </row>
    <row r="30" spans="7:28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17.29</v>
      </c>
      <c r="M30" s="75">
        <v>0</v>
      </c>
      <c r="N30" s="74">
        <v>-11</v>
      </c>
      <c r="O30" s="47">
        <v>-51</v>
      </c>
      <c r="P30" s="47">
        <v>-80</v>
      </c>
      <c r="Q30" s="47">
        <v>0</v>
      </c>
      <c r="R30" s="47">
        <v>0</v>
      </c>
      <c r="S30" s="75">
        <v>0</v>
      </c>
      <c r="U30" s="74">
        <v>-144.19999999999999</v>
      </c>
      <c r="V30" s="75">
        <v>17.29</v>
      </c>
      <c r="W30">
        <v>-11</v>
      </c>
      <c r="X30">
        <v>-51</v>
      </c>
      <c r="Y30">
        <v>-2.2000000000000002</v>
      </c>
      <c r="Z30">
        <v>17.29</v>
      </c>
      <c r="AA30">
        <v>0</v>
      </c>
      <c r="AB30">
        <v>-80</v>
      </c>
    </row>
    <row r="31" spans="7:28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18.16</v>
      </c>
      <c r="M31" s="75">
        <v>0</v>
      </c>
      <c r="N31" s="74">
        <v>-25</v>
      </c>
      <c r="O31" s="47">
        <v>-67</v>
      </c>
      <c r="P31" s="47">
        <v>-77</v>
      </c>
      <c r="Q31" s="47">
        <v>0</v>
      </c>
      <c r="R31" s="47">
        <v>0</v>
      </c>
      <c r="S31" s="75">
        <v>0</v>
      </c>
      <c r="U31" s="74">
        <v>-171.2</v>
      </c>
      <c r="V31" s="75">
        <v>18.16</v>
      </c>
      <c r="W31">
        <v>-25</v>
      </c>
      <c r="X31">
        <v>-67</v>
      </c>
      <c r="Y31">
        <v>-2.2000000000000002</v>
      </c>
      <c r="Z31">
        <v>18.16</v>
      </c>
      <c r="AA31">
        <v>0</v>
      </c>
      <c r="AB31">
        <v>-77</v>
      </c>
    </row>
    <row r="32" spans="7:28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18.25</v>
      </c>
      <c r="M32" s="75">
        <v>0</v>
      </c>
      <c r="N32" s="74">
        <v>-61</v>
      </c>
      <c r="O32" s="47">
        <v>-77</v>
      </c>
      <c r="P32" s="47">
        <v>-80</v>
      </c>
      <c r="Q32" s="47">
        <v>0</v>
      </c>
      <c r="R32" s="47">
        <v>0</v>
      </c>
      <c r="S32" s="75">
        <v>0</v>
      </c>
      <c r="U32" s="74">
        <v>-220.2</v>
      </c>
      <c r="V32" s="75">
        <v>18.25</v>
      </c>
      <c r="W32">
        <v>-61</v>
      </c>
      <c r="X32">
        <v>-77</v>
      </c>
      <c r="Y32">
        <v>-2.2000000000000002</v>
      </c>
      <c r="Z32">
        <v>18.25</v>
      </c>
      <c r="AA32">
        <v>0</v>
      </c>
      <c r="AB32">
        <v>-80</v>
      </c>
    </row>
    <row r="33" spans="7:28">
      <c r="G33" t="s">
        <v>75</v>
      </c>
      <c r="H33" s="74">
        <v>46.12</v>
      </c>
      <c r="I33" s="47">
        <v>0</v>
      </c>
      <c r="J33" s="47">
        <v>0</v>
      </c>
      <c r="K33" s="47">
        <v>0</v>
      </c>
      <c r="L33" s="47">
        <v>18.25</v>
      </c>
      <c r="M33" s="75">
        <v>0</v>
      </c>
      <c r="N33" s="74">
        <v>0</v>
      </c>
      <c r="O33" s="47">
        <v>-156</v>
      </c>
      <c r="P33" s="47">
        <v>-60</v>
      </c>
      <c r="Q33" s="47">
        <v>0</v>
      </c>
      <c r="R33" s="47">
        <v>0</v>
      </c>
      <c r="S33" s="75">
        <v>0</v>
      </c>
      <c r="U33" s="74">
        <v>-218.2</v>
      </c>
      <c r="V33" s="75">
        <v>64.37</v>
      </c>
      <c r="W33">
        <v>46.12</v>
      </c>
      <c r="X33">
        <v>-156</v>
      </c>
      <c r="Y33">
        <v>-2.2000000000000002</v>
      </c>
      <c r="Z33">
        <v>18.25</v>
      </c>
      <c r="AA33">
        <v>0</v>
      </c>
      <c r="AB33">
        <v>-60</v>
      </c>
    </row>
    <row r="34" spans="7:28">
      <c r="G34" t="s">
        <v>76</v>
      </c>
      <c r="H34" s="74">
        <v>72.06</v>
      </c>
      <c r="I34" s="47">
        <v>0</v>
      </c>
      <c r="J34" s="47">
        <v>0</v>
      </c>
      <c r="K34" s="47">
        <v>0</v>
      </c>
      <c r="L34" s="47">
        <v>18.25</v>
      </c>
      <c r="M34" s="75">
        <v>0</v>
      </c>
      <c r="N34" s="74">
        <v>0</v>
      </c>
      <c r="O34" s="47">
        <v>-128</v>
      </c>
      <c r="P34" s="47">
        <v>-70</v>
      </c>
      <c r="Q34" s="47">
        <v>0</v>
      </c>
      <c r="R34" s="47">
        <v>0</v>
      </c>
      <c r="S34" s="75">
        <v>0</v>
      </c>
      <c r="U34" s="74">
        <v>-200.2</v>
      </c>
      <c r="V34" s="75">
        <v>90.31</v>
      </c>
      <c r="W34">
        <v>72.06</v>
      </c>
      <c r="X34">
        <v>-128</v>
      </c>
      <c r="Y34">
        <v>-2.2000000000000002</v>
      </c>
      <c r="Z34">
        <v>18.25</v>
      </c>
      <c r="AA34">
        <v>0</v>
      </c>
      <c r="AB34">
        <v>-70</v>
      </c>
    </row>
    <row r="35" spans="7:28">
      <c r="G35" t="s">
        <v>77</v>
      </c>
      <c r="H35" s="74">
        <v>77.819999999999993</v>
      </c>
      <c r="I35" s="47">
        <v>0</v>
      </c>
      <c r="J35" s="47">
        <v>0</v>
      </c>
      <c r="K35" s="47">
        <v>0</v>
      </c>
      <c r="L35" s="47">
        <v>18.25</v>
      </c>
      <c r="M35" s="75">
        <v>0</v>
      </c>
      <c r="N35" s="74">
        <v>0</v>
      </c>
      <c r="O35" s="47">
        <v>-25</v>
      </c>
      <c r="P35" s="47">
        <v>-75</v>
      </c>
      <c r="Q35" s="47">
        <v>0</v>
      </c>
      <c r="R35" s="47">
        <v>0</v>
      </c>
      <c r="S35" s="75">
        <v>0</v>
      </c>
      <c r="U35" s="74">
        <v>-102.2</v>
      </c>
      <c r="V35" s="75">
        <v>96.07</v>
      </c>
      <c r="W35">
        <v>77.819999999999993</v>
      </c>
      <c r="X35">
        <v>-25</v>
      </c>
      <c r="Y35">
        <v>-2.2000000000000002</v>
      </c>
      <c r="Z35">
        <v>18.25</v>
      </c>
      <c r="AA35">
        <v>0</v>
      </c>
      <c r="AB35">
        <v>-75</v>
      </c>
    </row>
    <row r="36" spans="7:28">
      <c r="G36" t="s">
        <v>78</v>
      </c>
      <c r="H36" s="74">
        <v>90.31</v>
      </c>
      <c r="I36" s="47">
        <v>0</v>
      </c>
      <c r="J36" s="47">
        <v>0</v>
      </c>
      <c r="K36" s="47">
        <v>0</v>
      </c>
      <c r="L36" s="47">
        <v>17.579999999999998</v>
      </c>
      <c r="M36" s="75">
        <v>0</v>
      </c>
      <c r="N36" s="74">
        <v>0</v>
      </c>
      <c r="O36" s="47">
        <v>-55</v>
      </c>
      <c r="P36" s="47">
        <v>-65</v>
      </c>
      <c r="Q36" s="47">
        <v>0</v>
      </c>
      <c r="R36" s="47">
        <v>0</v>
      </c>
      <c r="S36" s="75">
        <v>0</v>
      </c>
      <c r="U36" s="74">
        <v>-122.2</v>
      </c>
      <c r="V36" s="75">
        <v>107.89</v>
      </c>
      <c r="W36">
        <v>90.31</v>
      </c>
      <c r="X36">
        <v>-55</v>
      </c>
      <c r="Y36">
        <v>-2.2000000000000002</v>
      </c>
      <c r="Z36">
        <v>17.579999999999998</v>
      </c>
      <c r="AA36">
        <v>0</v>
      </c>
      <c r="AB36">
        <v>-65</v>
      </c>
    </row>
    <row r="37" spans="7:28">
      <c r="G37" t="s">
        <v>79</v>
      </c>
      <c r="H37" s="74">
        <v>57.64</v>
      </c>
      <c r="I37" s="47">
        <v>0</v>
      </c>
      <c r="J37" s="47">
        <v>0</v>
      </c>
      <c r="K37" s="47">
        <v>0</v>
      </c>
      <c r="L37" s="47">
        <v>17.29</v>
      </c>
      <c r="M37" s="75">
        <v>0</v>
      </c>
      <c r="N37" s="74">
        <v>0</v>
      </c>
      <c r="O37" s="47">
        <v>-26</v>
      </c>
      <c r="P37" s="47">
        <v>-50</v>
      </c>
      <c r="Q37" s="47">
        <v>0</v>
      </c>
      <c r="R37" s="47">
        <v>0</v>
      </c>
      <c r="S37" s="75">
        <v>0</v>
      </c>
      <c r="U37" s="74">
        <v>-78.2</v>
      </c>
      <c r="V37" s="75">
        <v>74.930000000000007</v>
      </c>
      <c r="W37">
        <v>57.64</v>
      </c>
      <c r="X37">
        <v>-26</v>
      </c>
      <c r="Y37">
        <v>-2.2000000000000002</v>
      </c>
      <c r="Z37">
        <v>17.29</v>
      </c>
      <c r="AA37">
        <v>0</v>
      </c>
      <c r="AB37">
        <v>-50</v>
      </c>
    </row>
    <row r="38" spans="7:28">
      <c r="G38" t="s">
        <v>80</v>
      </c>
      <c r="H38" s="74">
        <v>47.08</v>
      </c>
      <c r="I38" s="47">
        <v>0</v>
      </c>
      <c r="J38" s="47">
        <v>0</v>
      </c>
      <c r="K38" s="47">
        <v>0</v>
      </c>
      <c r="L38" s="47">
        <v>17.29</v>
      </c>
      <c r="M38" s="75">
        <v>0</v>
      </c>
      <c r="N38" s="74">
        <v>0</v>
      </c>
      <c r="O38" s="47">
        <v>-49</v>
      </c>
      <c r="P38" s="47">
        <v>-80</v>
      </c>
      <c r="Q38" s="47">
        <v>0</v>
      </c>
      <c r="R38" s="47">
        <v>0</v>
      </c>
      <c r="S38" s="75">
        <v>0</v>
      </c>
      <c r="U38" s="74">
        <v>-131.19999999999999</v>
      </c>
      <c r="V38" s="75">
        <v>64.37</v>
      </c>
      <c r="W38">
        <v>47.08</v>
      </c>
      <c r="X38">
        <v>-49</v>
      </c>
      <c r="Y38">
        <v>-2.2000000000000002</v>
      </c>
      <c r="Z38">
        <v>17.29</v>
      </c>
      <c r="AA38">
        <v>0</v>
      </c>
      <c r="AB38">
        <v>-80</v>
      </c>
    </row>
    <row r="39" spans="7:28">
      <c r="G39" t="s">
        <v>81</v>
      </c>
      <c r="H39" s="74">
        <v>78.78</v>
      </c>
      <c r="I39" s="47">
        <v>14.41</v>
      </c>
      <c r="J39" s="47">
        <v>0</v>
      </c>
      <c r="K39" s="47">
        <v>0</v>
      </c>
      <c r="L39" s="47">
        <v>13.45</v>
      </c>
      <c r="M39" s="75">
        <v>0</v>
      </c>
      <c r="N39" s="74">
        <v>0</v>
      </c>
      <c r="O39" s="47">
        <v>0</v>
      </c>
      <c r="P39" s="47">
        <v>-55</v>
      </c>
      <c r="Q39" s="47">
        <v>0</v>
      </c>
      <c r="R39" s="47">
        <v>0</v>
      </c>
      <c r="S39" s="75">
        <v>0</v>
      </c>
      <c r="U39" s="74">
        <v>-56.2</v>
      </c>
      <c r="V39" s="75">
        <v>106.64</v>
      </c>
      <c r="W39">
        <v>78.78</v>
      </c>
      <c r="X39">
        <v>14.41</v>
      </c>
      <c r="Y39">
        <v>-1.2</v>
      </c>
      <c r="Z39">
        <v>13.45</v>
      </c>
      <c r="AA39">
        <v>0</v>
      </c>
      <c r="AB39">
        <v>-55</v>
      </c>
    </row>
    <row r="40" spans="7:28">
      <c r="G40" t="s">
        <v>82</v>
      </c>
      <c r="H40" s="74">
        <v>82.62</v>
      </c>
      <c r="I40" s="47">
        <v>0</v>
      </c>
      <c r="J40" s="47">
        <v>0</v>
      </c>
      <c r="K40" s="47">
        <v>0</v>
      </c>
      <c r="L40" s="47">
        <v>12.78</v>
      </c>
      <c r="M40" s="75">
        <v>0</v>
      </c>
      <c r="N40" s="74">
        <v>0</v>
      </c>
      <c r="O40" s="47">
        <v>0</v>
      </c>
      <c r="P40" s="47">
        <v>-15</v>
      </c>
      <c r="Q40" s="47">
        <v>0</v>
      </c>
      <c r="R40" s="47">
        <v>0</v>
      </c>
      <c r="S40" s="75">
        <v>0</v>
      </c>
      <c r="U40" s="74">
        <v>-16.2</v>
      </c>
      <c r="V40" s="75">
        <v>95.4</v>
      </c>
      <c r="W40">
        <v>82.62</v>
      </c>
      <c r="X40">
        <v>0</v>
      </c>
      <c r="Y40">
        <v>-1.2</v>
      </c>
      <c r="Z40">
        <v>12.78</v>
      </c>
      <c r="AA40">
        <v>0</v>
      </c>
      <c r="AB40">
        <v>-15</v>
      </c>
    </row>
    <row r="41" spans="7:28">
      <c r="G41" t="s">
        <v>83</v>
      </c>
      <c r="H41" s="74">
        <v>60.52</v>
      </c>
      <c r="I41" s="47">
        <v>9.61</v>
      </c>
      <c r="J41" s="47">
        <v>24.02</v>
      </c>
      <c r="K41" s="47">
        <v>0</v>
      </c>
      <c r="L41" s="47">
        <v>12.78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-1.2</v>
      </c>
      <c r="V41" s="75">
        <v>106.93</v>
      </c>
      <c r="W41">
        <v>60.52</v>
      </c>
      <c r="X41">
        <v>9.61</v>
      </c>
      <c r="Y41">
        <v>-1.2</v>
      </c>
      <c r="Z41">
        <v>12.78</v>
      </c>
      <c r="AA41">
        <v>0</v>
      </c>
      <c r="AB41">
        <v>24.02</v>
      </c>
    </row>
    <row r="42" spans="7:28">
      <c r="G42" t="s">
        <v>84</v>
      </c>
      <c r="H42" s="74">
        <v>77.819999999999993</v>
      </c>
      <c r="I42" s="47">
        <v>0</v>
      </c>
      <c r="J42" s="47">
        <v>72.05</v>
      </c>
      <c r="K42" s="47">
        <v>0</v>
      </c>
      <c r="L42" s="47">
        <v>12.78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-1.2</v>
      </c>
      <c r="V42" s="75">
        <v>162.65</v>
      </c>
      <c r="W42">
        <v>77.819999999999993</v>
      </c>
      <c r="X42">
        <v>0</v>
      </c>
      <c r="Y42">
        <v>-1.2</v>
      </c>
      <c r="Z42">
        <v>12.78</v>
      </c>
      <c r="AA42">
        <v>0</v>
      </c>
      <c r="AB42">
        <v>72.05</v>
      </c>
    </row>
    <row r="43" spans="7:28">
      <c r="G43" t="s">
        <v>85</v>
      </c>
      <c r="H43" s="74">
        <v>79.739999999999995</v>
      </c>
      <c r="I43" s="47">
        <v>0</v>
      </c>
      <c r="J43" s="47">
        <v>0</v>
      </c>
      <c r="K43" s="47">
        <v>0</v>
      </c>
      <c r="L43" s="47">
        <v>11.53</v>
      </c>
      <c r="M43" s="75">
        <v>0</v>
      </c>
      <c r="N43" s="74">
        <v>0</v>
      </c>
      <c r="O43" s="47">
        <v>-8</v>
      </c>
      <c r="P43" s="47">
        <v>-35</v>
      </c>
      <c r="Q43" s="47">
        <v>0</v>
      </c>
      <c r="R43" s="47">
        <v>0</v>
      </c>
      <c r="S43" s="75">
        <v>0</v>
      </c>
      <c r="U43" s="74">
        <v>-44.2</v>
      </c>
      <c r="V43" s="75">
        <v>91.27</v>
      </c>
      <c r="W43">
        <v>79.739999999999995</v>
      </c>
      <c r="X43">
        <v>-8</v>
      </c>
      <c r="Y43">
        <v>-1.2</v>
      </c>
      <c r="Z43">
        <v>11.53</v>
      </c>
      <c r="AA43">
        <v>0</v>
      </c>
      <c r="AB43">
        <v>-35</v>
      </c>
    </row>
    <row r="44" spans="7:28">
      <c r="G44" t="s">
        <v>86</v>
      </c>
      <c r="H44" s="74">
        <v>46.11</v>
      </c>
      <c r="I44" s="47">
        <v>0</v>
      </c>
      <c r="J44" s="47">
        <v>14.41</v>
      </c>
      <c r="K44" s="47">
        <v>0</v>
      </c>
      <c r="L44" s="47">
        <v>11.34</v>
      </c>
      <c r="M44" s="75">
        <v>0</v>
      </c>
      <c r="N44" s="74">
        <v>0</v>
      </c>
      <c r="O44" s="47">
        <v>-5</v>
      </c>
      <c r="P44" s="47">
        <v>0</v>
      </c>
      <c r="Q44" s="47">
        <v>0</v>
      </c>
      <c r="R44" s="47">
        <v>0</v>
      </c>
      <c r="S44" s="75">
        <v>0</v>
      </c>
      <c r="U44" s="74">
        <v>-6.2</v>
      </c>
      <c r="V44" s="75">
        <v>71.86</v>
      </c>
      <c r="W44">
        <v>46.11</v>
      </c>
      <c r="X44">
        <v>-5</v>
      </c>
      <c r="Y44">
        <v>-1.2</v>
      </c>
      <c r="Z44">
        <v>11.34</v>
      </c>
      <c r="AA44">
        <v>0</v>
      </c>
      <c r="AB44">
        <v>14.41</v>
      </c>
    </row>
    <row r="45" spans="7:28">
      <c r="G45" t="s">
        <v>87</v>
      </c>
      <c r="H45" s="74">
        <v>68.2</v>
      </c>
      <c r="I45" s="47">
        <v>0</v>
      </c>
      <c r="J45" s="47">
        <v>49</v>
      </c>
      <c r="K45" s="47">
        <v>0</v>
      </c>
      <c r="L45" s="47">
        <v>11.34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-1.2</v>
      </c>
      <c r="V45" s="75">
        <v>128.54</v>
      </c>
      <c r="W45">
        <v>68.2</v>
      </c>
      <c r="X45">
        <v>0</v>
      </c>
      <c r="Y45">
        <v>-1.2</v>
      </c>
      <c r="Z45">
        <v>11.34</v>
      </c>
      <c r="AA45">
        <v>0</v>
      </c>
      <c r="AB45">
        <v>49</v>
      </c>
    </row>
    <row r="46" spans="7:28">
      <c r="G46" t="s">
        <v>88</v>
      </c>
      <c r="H46" s="74">
        <v>61.48</v>
      </c>
      <c r="I46" s="47">
        <v>0</v>
      </c>
      <c r="J46" s="47">
        <v>51.88</v>
      </c>
      <c r="K46" s="47">
        <v>0</v>
      </c>
      <c r="L46" s="47">
        <v>10.86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-1.2</v>
      </c>
      <c r="V46" s="75">
        <v>124.22</v>
      </c>
      <c r="W46">
        <v>61.48</v>
      </c>
      <c r="X46">
        <v>0</v>
      </c>
      <c r="Y46">
        <v>-1.2</v>
      </c>
      <c r="Z46">
        <v>10.86</v>
      </c>
      <c r="AA46">
        <v>0</v>
      </c>
      <c r="AB46">
        <v>51.88</v>
      </c>
    </row>
    <row r="47" spans="7:28">
      <c r="G47" t="s">
        <v>89</v>
      </c>
      <c r="H47" s="74">
        <v>61.48</v>
      </c>
      <c r="I47" s="47">
        <v>0</v>
      </c>
      <c r="J47" s="47">
        <v>50.92</v>
      </c>
      <c r="K47" s="47">
        <v>0</v>
      </c>
      <c r="L47" s="47">
        <v>8.65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-1.2</v>
      </c>
      <c r="V47" s="75">
        <v>121.05</v>
      </c>
      <c r="W47">
        <v>61.48</v>
      </c>
      <c r="X47">
        <v>0</v>
      </c>
      <c r="Y47">
        <v>-1.2</v>
      </c>
      <c r="Z47">
        <v>8.65</v>
      </c>
      <c r="AA47">
        <v>0</v>
      </c>
      <c r="AB47">
        <v>50.92</v>
      </c>
    </row>
    <row r="48" spans="7:28">
      <c r="G48" t="s">
        <v>90</v>
      </c>
      <c r="H48" s="74">
        <v>44.19</v>
      </c>
      <c r="I48" s="47">
        <v>0</v>
      </c>
      <c r="J48" s="47">
        <v>51.88</v>
      </c>
      <c r="K48" s="47">
        <v>0</v>
      </c>
      <c r="L48" s="47">
        <v>8.17</v>
      </c>
      <c r="M48" s="75">
        <v>0</v>
      </c>
      <c r="N48" s="74">
        <v>0</v>
      </c>
      <c r="O48" s="47">
        <v>-12</v>
      </c>
      <c r="P48" s="47">
        <v>0</v>
      </c>
      <c r="Q48" s="47">
        <v>0</v>
      </c>
      <c r="R48" s="47">
        <v>0</v>
      </c>
      <c r="S48" s="75">
        <v>0</v>
      </c>
      <c r="U48" s="74">
        <v>-13.2</v>
      </c>
      <c r="V48" s="75">
        <v>104.24</v>
      </c>
      <c r="W48">
        <v>44.19</v>
      </c>
      <c r="X48">
        <v>-12</v>
      </c>
      <c r="Y48">
        <v>-1.2</v>
      </c>
      <c r="Z48">
        <v>8.17</v>
      </c>
      <c r="AA48">
        <v>0</v>
      </c>
      <c r="AB48">
        <v>51.88</v>
      </c>
    </row>
    <row r="49" spans="7:28">
      <c r="G49" t="s">
        <v>91</v>
      </c>
      <c r="H49" s="74">
        <v>34.590000000000003</v>
      </c>
      <c r="I49" s="47">
        <v>0</v>
      </c>
      <c r="J49" s="47">
        <v>48.99</v>
      </c>
      <c r="K49" s="47">
        <v>0</v>
      </c>
      <c r="L49" s="47">
        <v>7.69</v>
      </c>
      <c r="M49" s="75">
        <v>0</v>
      </c>
      <c r="N49" s="74">
        <v>0</v>
      </c>
      <c r="O49" s="47">
        <v>-19</v>
      </c>
      <c r="P49" s="47">
        <v>0</v>
      </c>
      <c r="Q49" s="47">
        <v>0</v>
      </c>
      <c r="R49" s="47">
        <v>0</v>
      </c>
      <c r="S49" s="75">
        <v>0</v>
      </c>
      <c r="U49" s="74">
        <v>-20.2</v>
      </c>
      <c r="V49" s="75">
        <v>91.27</v>
      </c>
      <c r="W49">
        <v>34.590000000000003</v>
      </c>
      <c r="X49">
        <v>-19</v>
      </c>
      <c r="Y49">
        <v>-1.2</v>
      </c>
      <c r="Z49">
        <v>7.69</v>
      </c>
      <c r="AA49">
        <v>0</v>
      </c>
      <c r="AB49">
        <v>48.99</v>
      </c>
    </row>
    <row r="50" spans="7:28">
      <c r="G50" t="s">
        <v>92</v>
      </c>
      <c r="H50" s="74">
        <v>39.39</v>
      </c>
      <c r="I50" s="47">
        <v>0</v>
      </c>
      <c r="J50" s="47">
        <v>46.11</v>
      </c>
      <c r="K50" s="47">
        <v>0</v>
      </c>
      <c r="L50" s="47">
        <v>7.21</v>
      </c>
      <c r="M50" s="75">
        <v>0</v>
      </c>
      <c r="N50" s="74">
        <v>0</v>
      </c>
      <c r="O50" s="47">
        <v>-20</v>
      </c>
      <c r="P50" s="47">
        <v>0</v>
      </c>
      <c r="Q50" s="47">
        <v>0</v>
      </c>
      <c r="R50" s="47">
        <v>0</v>
      </c>
      <c r="S50" s="75">
        <v>0</v>
      </c>
      <c r="U50" s="74">
        <v>-21.2</v>
      </c>
      <c r="V50" s="75">
        <v>92.71</v>
      </c>
      <c r="W50">
        <v>39.39</v>
      </c>
      <c r="X50">
        <v>-20</v>
      </c>
      <c r="Y50">
        <v>-1.2</v>
      </c>
      <c r="Z50">
        <v>7.21</v>
      </c>
      <c r="AA50">
        <v>0</v>
      </c>
      <c r="AB50">
        <v>46.11</v>
      </c>
    </row>
    <row r="51" spans="7:28">
      <c r="G51" t="s">
        <v>93</v>
      </c>
      <c r="H51" s="74">
        <v>44.19</v>
      </c>
      <c r="I51" s="47">
        <v>0</v>
      </c>
      <c r="J51" s="47">
        <v>48.99</v>
      </c>
      <c r="K51" s="47">
        <v>0</v>
      </c>
      <c r="L51" s="47">
        <v>7.21</v>
      </c>
      <c r="M51" s="75">
        <v>0</v>
      </c>
      <c r="N51" s="74">
        <v>0</v>
      </c>
      <c r="O51" s="47">
        <v>-20</v>
      </c>
      <c r="P51" s="47">
        <v>0</v>
      </c>
      <c r="Q51" s="47">
        <v>0</v>
      </c>
      <c r="R51" s="47">
        <v>0</v>
      </c>
      <c r="S51" s="75">
        <v>0</v>
      </c>
      <c r="U51" s="74">
        <v>-21.2</v>
      </c>
      <c r="V51" s="75">
        <v>100.39</v>
      </c>
      <c r="W51">
        <v>44.19</v>
      </c>
      <c r="X51">
        <v>-20</v>
      </c>
      <c r="Y51">
        <v>-1.2</v>
      </c>
      <c r="Z51">
        <v>7.21</v>
      </c>
      <c r="AA51">
        <v>0</v>
      </c>
      <c r="AB51">
        <v>48.99</v>
      </c>
    </row>
    <row r="52" spans="7:28">
      <c r="G52" t="s">
        <v>94</v>
      </c>
      <c r="H52" s="74">
        <v>41.31</v>
      </c>
      <c r="I52" s="47">
        <v>0</v>
      </c>
      <c r="J52" s="47">
        <v>47.08</v>
      </c>
      <c r="K52" s="47">
        <v>0</v>
      </c>
      <c r="L52" s="47">
        <v>7.01</v>
      </c>
      <c r="M52" s="75">
        <v>0</v>
      </c>
      <c r="N52" s="74">
        <v>0</v>
      </c>
      <c r="O52" s="47">
        <v>-26</v>
      </c>
      <c r="P52" s="47">
        <v>0</v>
      </c>
      <c r="Q52" s="47">
        <v>0</v>
      </c>
      <c r="R52" s="47">
        <v>0</v>
      </c>
      <c r="S52" s="75">
        <v>0</v>
      </c>
      <c r="U52" s="74">
        <v>-27.2</v>
      </c>
      <c r="V52" s="75">
        <v>95.4</v>
      </c>
      <c r="W52">
        <v>41.31</v>
      </c>
      <c r="X52">
        <v>-26</v>
      </c>
      <c r="Y52">
        <v>-1.2</v>
      </c>
      <c r="Z52">
        <v>7.01</v>
      </c>
      <c r="AA52">
        <v>0</v>
      </c>
      <c r="AB52">
        <v>47.08</v>
      </c>
    </row>
    <row r="53" spans="7:28">
      <c r="G53" t="s">
        <v>95</v>
      </c>
      <c r="H53" s="74">
        <v>34.590000000000003</v>
      </c>
      <c r="I53" s="47">
        <v>0</v>
      </c>
      <c r="J53" s="47">
        <v>61.48</v>
      </c>
      <c r="K53" s="47">
        <v>0</v>
      </c>
      <c r="L53" s="47">
        <v>7.01</v>
      </c>
      <c r="M53" s="75">
        <v>0</v>
      </c>
      <c r="N53" s="74">
        <v>0</v>
      </c>
      <c r="O53" s="47">
        <v>-8</v>
      </c>
      <c r="P53" s="47">
        <v>0</v>
      </c>
      <c r="Q53" s="47">
        <v>0</v>
      </c>
      <c r="R53" s="47">
        <v>0</v>
      </c>
      <c r="S53" s="75">
        <v>0</v>
      </c>
      <c r="U53" s="74">
        <v>-9.1999999999999993</v>
      </c>
      <c r="V53" s="75">
        <v>103.08</v>
      </c>
      <c r="W53">
        <v>34.590000000000003</v>
      </c>
      <c r="X53">
        <v>-8</v>
      </c>
      <c r="Y53">
        <v>-1.2</v>
      </c>
      <c r="Z53">
        <v>7.01</v>
      </c>
      <c r="AA53">
        <v>0</v>
      </c>
      <c r="AB53">
        <v>61.48</v>
      </c>
    </row>
    <row r="54" spans="7:28">
      <c r="G54" t="s">
        <v>96</v>
      </c>
      <c r="H54" s="74">
        <v>31.7</v>
      </c>
      <c r="I54" s="47">
        <v>0</v>
      </c>
      <c r="J54" s="47">
        <v>56.69</v>
      </c>
      <c r="K54" s="47">
        <v>0</v>
      </c>
      <c r="L54" s="47">
        <v>6.72</v>
      </c>
      <c r="M54" s="75">
        <v>0</v>
      </c>
      <c r="N54" s="74">
        <v>0</v>
      </c>
      <c r="O54" s="47">
        <v>-13</v>
      </c>
      <c r="P54" s="47">
        <v>0</v>
      </c>
      <c r="Q54" s="47">
        <v>0</v>
      </c>
      <c r="R54" s="47">
        <v>0</v>
      </c>
      <c r="S54" s="75">
        <v>0</v>
      </c>
      <c r="U54" s="74">
        <v>-14.2</v>
      </c>
      <c r="V54" s="75">
        <v>95.11</v>
      </c>
      <c r="W54">
        <v>31.7</v>
      </c>
      <c r="X54">
        <v>-13</v>
      </c>
      <c r="Y54">
        <v>-1.2</v>
      </c>
      <c r="Z54">
        <v>6.72</v>
      </c>
      <c r="AA54">
        <v>0</v>
      </c>
      <c r="AB54">
        <v>56.69</v>
      </c>
    </row>
    <row r="55" spans="7:28">
      <c r="G55" t="s">
        <v>97</v>
      </c>
      <c r="H55" s="74">
        <v>78.78</v>
      </c>
      <c r="I55" s="47">
        <v>0</v>
      </c>
      <c r="J55" s="47">
        <v>23.06</v>
      </c>
      <c r="K55" s="47">
        <v>0</v>
      </c>
      <c r="L55" s="47">
        <v>7.49</v>
      </c>
      <c r="M55" s="75">
        <v>0</v>
      </c>
      <c r="N55" s="74">
        <v>0</v>
      </c>
      <c r="O55" s="47">
        <v>-11</v>
      </c>
      <c r="P55" s="47">
        <v>0</v>
      </c>
      <c r="Q55" s="47">
        <v>0</v>
      </c>
      <c r="R55" s="47">
        <v>0</v>
      </c>
      <c r="S55" s="75">
        <v>0</v>
      </c>
      <c r="U55" s="74">
        <v>-12.2</v>
      </c>
      <c r="V55" s="75">
        <v>109.33</v>
      </c>
      <c r="W55">
        <v>78.78</v>
      </c>
      <c r="X55">
        <v>-11</v>
      </c>
      <c r="Y55">
        <v>-1.2</v>
      </c>
      <c r="Z55">
        <v>7.49</v>
      </c>
      <c r="AA55">
        <v>0</v>
      </c>
      <c r="AB55">
        <v>23.06</v>
      </c>
    </row>
    <row r="56" spans="7:28">
      <c r="G56" t="s">
        <v>98</v>
      </c>
      <c r="H56" s="74">
        <v>53.79</v>
      </c>
      <c r="I56" s="47">
        <v>0</v>
      </c>
      <c r="J56" s="47">
        <v>22.1</v>
      </c>
      <c r="K56" s="47">
        <v>0</v>
      </c>
      <c r="L56" s="47">
        <v>7.21</v>
      </c>
      <c r="M56" s="75">
        <v>0</v>
      </c>
      <c r="N56" s="74">
        <v>0</v>
      </c>
      <c r="O56" s="47">
        <v>-12</v>
      </c>
      <c r="P56" s="47">
        <v>0</v>
      </c>
      <c r="Q56" s="47">
        <v>0</v>
      </c>
      <c r="R56" s="47">
        <v>0</v>
      </c>
      <c r="S56" s="75">
        <v>0</v>
      </c>
      <c r="U56" s="74">
        <v>-13.2</v>
      </c>
      <c r="V56" s="75">
        <v>83.1</v>
      </c>
      <c r="W56">
        <v>53.79</v>
      </c>
      <c r="X56">
        <v>-12</v>
      </c>
      <c r="Y56">
        <v>-1.2</v>
      </c>
      <c r="Z56">
        <v>7.21</v>
      </c>
      <c r="AA56">
        <v>0</v>
      </c>
      <c r="AB56">
        <v>22.1</v>
      </c>
    </row>
    <row r="57" spans="7:28">
      <c r="G57" t="s">
        <v>99</v>
      </c>
      <c r="H57" s="74">
        <v>51.89</v>
      </c>
      <c r="I57" s="47">
        <v>13.45</v>
      </c>
      <c r="J57" s="47">
        <v>46.11</v>
      </c>
      <c r="K57" s="47">
        <v>0</v>
      </c>
      <c r="L57" s="47">
        <v>6.72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-1.2</v>
      </c>
      <c r="V57" s="75">
        <v>118.17</v>
      </c>
      <c r="W57">
        <v>51.89</v>
      </c>
      <c r="X57">
        <v>13.45</v>
      </c>
      <c r="Y57">
        <v>-1.2</v>
      </c>
      <c r="Z57">
        <v>6.72</v>
      </c>
      <c r="AA57">
        <v>0</v>
      </c>
      <c r="AB57">
        <v>46.11</v>
      </c>
    </row>
    <row r="58" spans="7:28">
      <c r="G58" t="s">
        <v>100</v>
      </c>
      <c r="H58" s="74">
        <v>53.8</v>
      </c>
      <c r="I58" s="47">
        <v>16.329999999999998</v>
      </c>
      <c r="J58" s="47">
        <v>70.13</v>
      </c>
      <c r="K58" s="47">
        <v>0</v>
      </c>
      <c r="L58" s="47">
        <v>6.44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-1.2</v>
      </c>
      <c r="V58" s="75">
        <v>146.69999999999999</v>
      </c>
      <c r="W58">
        <v>53.8</v>
      </c>
      <c r="X58">
        <v>16.329999999999998</v>
      </c>
      <c r="Y58">
        <v>-1.2</v>
      </c>
      <c r="Z58">
        <v>6.44</v>
      </c>
      <c r="AA58">
        <v>0</v>
      </c>
      <c r="AB58">
        <v>70.13</v>
      </c>
    </row>
    <row r="59" spans="7:28">
      <c r="G59" t="s">
        <v>101</v>
      </c>
      <c r="H59" s="74">
        <v>69.17</v>
      </c>
      <c r="I59" s="47">
        <v>0</v>
      </c>
      <c r="J59" s="47">
        <v>70.13</v>
      </c>
      <c r="K59" s="47">
        <v>0</v>
      </c>
      <c r="L59" s="47">
        <v>6.44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-1.2</v>
      </c>
      <c r="V59" s="75">
        <v>145.74</v>
      </c>
      <c r="W59">
        <v>69.17</v>
      </c>
      <c r="X59">
        <v>0</v>
      </c>
      <c r="Y59">
        <v>-1.2</v>
      </c>
      <c r="Z59">
        <v>6.44</v>
      </c>
      <c r="AA59">
        <v>0</v>
      </c>
      <c r="AB59">
        <v>70.13</v>
      </c>
    </row>
    <row r="60" spans="7:28">
      <c r="G60" t="s">
        <v>102</v>
      </c>
      <c r="H60" s="74">
        <v>79.75</v>
      </c>
      <c r="I60" s="47">
        <v>14.41</v>
      </c>
      <c r="J60" s="47">
        <v>72.05</v>
      </c>
      <c r="K60" s="47">
        <v>0</v>
      </c>
      <c r="L60" s="47">
        <v>5.76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-1.2</v>
      </c>
      <c r="V60" s="75">
        <v>171.97</v>
      </c>
      <c r="W60">
        <v>79.75</v>
      </c>
      <c r="X60">
        <v>14.41</v>
      </c>
      <c r="Y60">
        <v>-1.2</v>
      </c>
      <c r="Z60">
        <v>5.76</v>
      </c>
      <c r="AA60">
        <v>0</v>
      </c>
      <c r="AB60">
        <v>72.05</v>
      </c>
    </row>
    <row r="61" spans="7:28">
      <c r="G61" t="s">
        <v>103</v>
      </c>
      <c r="H61" s="74">
        <v>64.37</v>
      </c>
      <c r="I61" s="47">
        <v>0</v>
      </c>
      <c r="J61" s="47">
        <v>63.41</v>
      </c>
      <c r="K61" s="47">
        <v>0</v>
      </c>
      <c r="L61" s="47">
        <v>5.76</v>
      </c>
      <c r="M61" s="75">
        <v>0</v>
      </c>
      <c r="N61" s="74">
        <v>0</v>
      </c>
      <c r="O61" s="47">
        <v>-13</v>
      </c>
      <c r="P61" s="47">
        <v>0</v>
      </c>
      <c r="Q61" s="47">
        <v>0</v>
      </c>
      <c r="R61" s="47">
        <v>0</v>
      </c>
      <c r="S61" s="75">
        <v>0</v>
      </c>
      <c r="U61" s="74">
        <v>-14.2</v>
      </c>
      <c r="V61" s="75">
        <v>133.54</v>
      </c>
      <c r="W61">
        <v>64.37</v>
      </c>
      <c r="X61">
        <v>-13</v>
      </c>
      <c r="Y61">
        <v>-1.2</v>
      </c>
      <c r="Z61">
        <v>5.76</v>
      </c>
      <c r="AA61">
        <v>0</v>
      </c>
      <c r="AB61">
        <v>63.41</v>
      </c>
    </row>
    <row r="62" spans="7:28">
      <c r="G62" t="s">
        <v>104</v>
      </c>
      <c r="H62" s="74">
        <v>51.88</v>
      </c>
      <c r="I62" s="47">
        <v>0</v>
      </c>
      <c r="J62" s="47">
        <v>68.209999999999994</v>
      </c>
      <c r="K62" s="47">
        <v>0</v>
      </c>
      <c r="L62" s="47">
        <v>5.57</v>
      </c>
      <c r="M62" s="75">
        <v>0</v>
      </c>
      <c r="N62" s="74">
        <v>0</v>
      </c>
      <c r="O62" s="47">
        <v>-14</v>
      </c>
      <c r="P62" s="47">
        <v>0</v>
      </c>
      <c r="Q62" s="47">
        <v>0</v>
      </c>
      <c r="R62" s="47">
        <v>0</v>
      </c>
      <c r="S62" s="75">
        <v>0</v>
      </c>
      <c r="U62" s="74">
        <v>-15.2</v>
      </c>
      <c r="V62" s="75">
        <v>125.66</v>
      </c>
      <c r="W62">
        <v>51.88</v>
      </c>
      <c r="X62">
        <v>-14</v>
      </c>
      <c r="Y62">
        <v>-1.2</v>
      </c>
      <c r="Z62">
        <v>5.57</v>
      </c>
      <c r="AA62">
        <v>0</v>
      </c>
      <c r="AB62">
        <v>68.209999999999994</v>
      </c>
    </row>
    <row r="63" spans="7:28">
      <c r="G63" t="s">
        <v>105</v>
      </c>
      <c r="H63" s="74">
        <v>24.98</v>
      </c>
      <c r="I63" s="47">
        <v>0</v>
      </c>
      <c r="J63" s="47">
        <v>43.23</v>
      </c>
      <c r="K63" s="47">
        <v>0</v>
      </c>
      <c r="L63" s="47">
        <v>4.8</v>
      </c>
      <c r="M63" s="75">
        <v>0</v>
      </c>
      <c r="N63" s="74">
        <v>0</v>
      </c>
      <c r="O63" s="47">
        <v>-31</v>
      </c>
      <c r="P63" s="47">
        <v>0</v>
      </c>
      <c r="Q63" s="47">
        <v>0</v>
      </c>
      <c r="R63" s="47">
        <v>0</v>
      </c>
      <c r="S63" s="75">
        <v>0</v>
      </c>
      <c r="U63" s="74">
        <v>-32.200000000000003</v>
      </c>
      <c r="V63" s="75">
        <v>73.010000000000005</v>
      </c>
      <c r="W63">
        <v>24.98</v>
      </c>
      <c r="X63">
        <v>-31</v>
      </c>
      <c r="Y63">
        <v>-1.2</v>
      </c>
      <c r="Z63">
        <v>4.8</v>
      </c>
      <c r="AA63">
        <v>0</v>
      </c>
      <c r="AB63">
        <v>43.23</v>
      </c>
    </row>
    <row r="64" spans="7:28">
      <c r="G64" t="s">
        <v>106</v>
      </c>
      <c r="H64" s="74">
        <v>0</v>
      </c>
      <c r="I64" s="47">
        <v>0</v>
      </c>
      <c r="J64" s="47">
        <v>61.48</v>
      </c>
      <c r="K64" s="47">
        <v>0</v>
      </c>
      <c r="L64" s="47">
        <v>5.67</v>
      </c>
      <c r="M64" s="75">
        <v>0</v>
      </c>
      <c r="N64" s="74">
        <v>-69</v>
      </c>
      <c r="O64" s="47">
        <v>-32</v>
      </c>
      <c r="P64" s="47">
        <v>0</v>
      </c>
      <c r="Q64" s="47">
        <v>0</v>
      </c>
      <c r="R64" s="47">
        <v>0</v>
      </c>
      <c r="S64" s="75">
        <v>0</v>
      </c>
      <c r="U64" s="74">
        <v>-102.2</v>
      </c>
      <c r="V64" s="75">
        <v>67.150000000000006</v>
      </c>
      <c r="W64">
        <v>-69</v>
      </c>
      <c r="X64">
        <v>-32</v>
      </c>
      <c r="Y64">
        <v>-1.2</v>
      </c>
      <c r="Z64">
        <v>5.67</v>
      </c>
      <c r="AA64">
        <v>0</v>
      </c>
      <c r="AB64">
        <v>61.48</v>
      </c>
    </row>
    <row r="65" spans="7:28">
      <c r="G65" t="s">
        <v>107</v>
      </c>
      <c r="H65" s="74">
        <v>0</v>
      </c>
      <c r="I65" s="47">
        <v>0</v>
      </c>
      <c r="J65" s="47">
        <v>47.08</v>
      </c>
      <c r="K65" s="47">
        <v>0</v>
      </c>
      <c r="L65" s="47">
        <v>5.28</v>
      </c>
      <c r="M65" s="75">
        <v>0</v>
      </c>
      <c r="N65" s="74">
        <v>-76</v>
      </c>
      <c r="O65" s="47">
        <v>-45</v>
      </c>
      <c r="P65" s="47">
        <v>0</v>
      </c>
      <c r="Q65" s="47">
        <v>0</v>
      </c>
      <c r="R65" s="47">
        <v>0</v>
      </c>
      <c r="S65" s="75">
        <v>0</v>
      </c>
      <c r="U65" s="74">
        <v>-122.2</v>
      </c>
      <c r="V65" s="75">
        <v>52.36</v>
      </c>
      <c r="W65">
        <v>-76</v>
      </c>
      <c r="X65">
        <v>-45</v>
      </c>
      <c r="Y65">
        <v>-1.2</v>
      </c>
      <c r="Z65">
        <v>5.28</v>
      </c>
      <c r="AA65">
        <v>0</v>
      </c>
      <c r="AB65">
        <v>47.08</v>
      </c>
    </row>
    <row r="66" spans="7:28">
      <c r="G66" t="s">
        <v>108</v>
      </c>
      <c r="H66" s="74">
        <v>0</v>
      </c>
      <c r="I66" s="47">
        <v>0</v>
      </c>
      <c r="J66" s="47">
        <v>27.86</v>
      </c>
      <c r="K66" s="47">
        <v>0</v>
      </c>
      <c r="L66" s="47">
        <v>5.28</v>
      </c>
      <c r="M66" s="75">
        <v>0</v>
      </c>
      <c r="N66" s="74">
        <v>-78</v>
      </c>
      <c r="O66" s="47">
        <v>-44</v>
      </c>
      <c r="P66" s="47">
        <v>0</v>
      </c>
      <c r="Q66" s="47">
        <v>0</v>
      </c>
      <c r="R66" s="47">
        <v>0</v>
      </c>
      <c r="S66" s="75">
        <v>0</v>
      </c>
      <c r="U66" s="74">
        <v>-123.2</v>
      </c>
      <c r="V66" s="75">
        <v>33.14</v>
      </c>
      <c r="W66">
        <v>-78</v>
      </c>
      <c r="X66">
        <v>-44</v>
      </c>
      <c r="Y66">
        <v>-1.2</v>
      </c>
      <c r="Z66">
        <v>5.28</v>
      </c>
      <c r="AA66">
        <v>0</v>
      </c>
      <c r="AB66">
        <v>27.86</v>
      </c>
    </row>
    <row r="67" spans="7:28">
      <c r="G67" t="s">
        <v>109</v>
      </c>
      <c r="H67" s="74">
        <v>0</v>
      </c>
      <c r="I67" s="47">
        <v>0</v>
      </c>
      <c r="J67" s="47">
        <v>47.08</v>
      </c>
      <c r="K67" s="47">
        <v>0</v>
      </c>
      <c r="L67" s="47">
        <v>7.01</v>
      </c>
      <c r="M67" s="75">
        <v>0</v>
      </c>
      <c r="N67" s="74">
        <v>-60</v>
      </c>
      <c r="O67" s="47">
        <v>-22</v>
      </c>
      <c r="P67" s="47">
        <v>0</v>
      </c>
      <c r="Q67" s="47">
        <v>0</v>
      </c>
      <c r="R67" s="47">
        <v>0</v>
      </c>
      <c r="S67" s="75">
        <v>0</v>
      </c>
      <c r="U67" s="74">
        <v>-83.2</v>
      </c>
      <c r="V67" s="75">
        <v>54.09</v>
      </c>
      <c r="W67">
        <v>-60</v>
      </c>
      <c r="X67">
        <v>-22</v>
      </c>
      <c r="Y67">
        <v>-1.2</v>
      </c>
      <c r="Z67">
        <v>7.01</v>
      </c>
      <c r="AA67">
        <v>0</v>
      </c>
      <c r="AB67">
        <v>47.08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7.4</v>
      </c>
      <c r="M68" s="75">
        <v>0</v>
      </c>
      <c r="N68" s="74">
        <v>-65</v>
      </c>
      <c r="O68" s="47">
        <v>-14</v>
      </c>
      <c r="P68" s="47">
        <v>-13</v>
      </c>
      <c r="Q68" s="47">
        <v>0</v>
      </c>
      <c r="R68" s="47">
        <v>0</v>
      </c>
      <c r="S68" s="75">
        <v>0</v>
      </c>
      <c r="U68" s="74">
        <v>-93.2</v>
      </c>
      <c r="V68" s="75">
        <v>7.4</v>
      </c>
      <c r="W68">
        <v>-65</v>
      </c>
      <c r="X68">
        <v>-14</v>
      </c>
      <c r="Y68">
        <v>-1.2</v>
      </c>
      <c r="Z68">
        <v>7.4</v>
      </c>
      <c r="AA68">
        <v>0</v>
      </c>
      <c r="AB68">
        <v>-13</v>
      </c>
    </row>
    <row r="69" spans="7:28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7.4</v>
      </c>
      <c r="M69" s="75">
        <v>0</v>
      </c>
      <c r="N69" s="74">
        <v>-62</v>
      </c>
      <c r="O69" s="47">
        <v>-12</v>
      </c>
      <c r="P69" s="47">
        <v>-42</v>
      </c>
      <c r="Q69" s="47">
        <v>0</v>
      </c>
      <c r="R69" s="47">
        <v>0</v>
      </c>
      <c r="S69" s="75">
        <v>0</v>
      </c>
      <c r="U69" s="74">
        <v>-117.2</v>
      </c>
      <c r="V69" s="75">
        <v>7.4</v>
      </c>
      <c r="W69">
        <v>-62</v>
      </c>
      <c r="X69">
        <v>-12</v>
      </c>
      <c r="Y69">
        <v>-1.2</v>
      </c>
      <c r="Z69">
        <v>7.4</v>
      </c>
      <c r="AA69">
        <v>0</v>
      </c>
      <c r="AB69">
        <v>-42</v>
      </c>
    </row>
    <row r="70" spans="7:28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8.4499999999999993</v>
      </c>
      <c r="M70" s="75">
        <v>0</v>
      </c>
      <c r="N70" s="74">
        <v>-42</v>
      </c>
      <c r="O70" s="47">
        <v>-90</v>
      </c>
      <c r="P70" s="47">
        <v>-67</v>
      </c>
      <c r="Q70" s="47">
        <v>0</v>
      </c>
      <c r="R70" s="47">
        <v>0</v>
      </c>
      <c r="S70" s="75">
        <v>0</v>
      </c>
      <c r="U70" s="74">
        <v>-200.2</v>
      </c>
      <c r="V70" s="75">
        <v>8.4499999999999993</v>
      </c>
      <c r="W70">
        <v>-42</v>
      </c>
      <c r="X70">
        <v>-90</v>
      </c>
      <c r="Y70">
        <v>-1.2</v>
      </c>
      <c r="Z70">
        <v>8.4499999999999993</v>
      </c>
      <c r="AA70">
        <v>0</v>
      </c>
      <c r="AB70">
        <v>-67</v>
      </c>
    </row>
    <row r="71" spans="7:28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9.23</v>
      </c>
      <c r="M71" s="75">
        <v>0</v>
      </c>
      <c r="N71" s="74">
        <v>-45</v>
      </c>
      <c r="O71" s="47">
        <v>-78</v>
      </c>
      <c r="P71" s="47">
        <v>-10</v>
      </c>
      <c r="Q71" s="47">
        <v>0</v>
      </c>
      <c r="R71" s="47">
        <v>0</v>
      </c>
      <c r="S71" s="75">
        <v>0</v>
      </c>
      <c r="U71" s="74">
        <v>-134.19999999999999</v>
      </c>
      <c r="V71" s="75">
        <v>9.23</v>
      </c>
      <c r="W71">
        <v>-45</v>
      </c>
      <c r="X71">
        <v>-78</v>
      </c>
      <c r="Y71">
        <v>-1.2</v>
      </c>
      <c r="Z71">
        <v>9.23</v>
      </c>
      <c r="AA71">
        <v>0</v>
      </c>
      <c r="AB71">
        <v>-10</v>
      </c>
    </row>
    <row r="72" spans="7:28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6.64</v>
      </c>
      <c r="M72" s="75">
        <v>0</v>
      </c>
      <c r="N72" s="74">
        <v>-68</v>
      </c>
      <c r="O72" s="47">
        <v>-101</v>
      </c>
      <c r="P72" s="47">
        <v>-80</v>
      </c>
      <c r="Q72" s="47">
        <v>0</v>
      </c>
      <c r="R72" s="47">
        <v>0</v>
      </c>
      <c r="S72" s="75">
        <v>0</v>
      </c>
      <c r="U72" s="74">
        <v>-250.2</v>
      </c>
      <c r="V72" s="75">
        <v>6.64</v>
      </c>
      <c r="W72">
        <v>-68</v>
      </c>
      <c r="X72">
        <v>-101</v>
      </c>
      <c r="Y72">
        <v>-1.2</v>
      </c>
      <c r="Z72">
        <v>6.64</v>
      </c>
      <c r="AA72">
        <v>0</v>
      </c>
      <c r="AB72">
        <v>-80</v>
      </c>
    </row>
    <row r="73" spans="7:28">
      <c r="G73" t="s">
        <v>115</v>
      </c>
      <c r="H73" s="74">
        <v>0</v>
      </c>
      <c r="I73" s="47">
        <v>0</v>
      </c>
      <c r="J73" s="47">
        <v>13.53</v>
      </c>
      <c r="K73" s="47">
        <v>0</v>
      </c>
      <c r="L73" s="47">
        <v>4.91</v>
      </c>
      <c r="M73" s="75">
        <v>1.29</v>
      </c>
      <c r="N73" s="74">
        <v>-100</v>
      </c>
      <c r="O73" s="47">
        <v>-96</v>
      </c>
      <c r="P73" s="47">
        <v>0</v>
      </c>
      <c r="Q73" s="47">
        <v>0</v>
      </c>
      <c r="R73" s="47">
        <v>0</v>
      </c>
      <c r="S73" s="75">
        <v>0</v>
      </c>
      <c r="U73" s="74">
        <v>-197.2</v>
      </c>
      <c r="V73" s="75">
        <v>19.73</v>
      </c>
      <c r="W73">
        <v>-100</v>
      </c>
      <c r="X73">
        <v>-96</v>
      </c>
      <c r="Y73">
        <v>-1.2</v>
      </c>
      <c r="Z73">
        <v>4.91</v>
      </c>
      <c r="AA73">
        <v>1.29</v>
      </c>
      <c r="AB73">
        <v>13.53</v>
      </c>
    </row>
    <row r="74" spans="7:28">
      <c r="G74" t="s">
        <v>116</v>
      </c>
      <c r="H74" s="74">
        <v>0</v>
      </c>
      <c r="I74" s="47">
        <v>0</v>
      </c>
      <c r="J74" s="47">
        <v>5.38</v>
      </c>
      <c r="K74" s="47">
        <v>0</v>
      </c>
      <c r="L74" s="47">
        <v>4.17</v>
      </c>
      <c r="M74" s="75">
        <v>0.81</v>
      </c>
      <c r="N74" s="74">
        <v>-47</v>
      </c>
      <c r="O74" s="47">
        <v>-80</v>
      </c>
      <c r="P74" s="47">
        <v>0</v>
      </c>
      <c r="Q74" s="47">
        <v>0</v>
      </c>
      <c r="R74" s="47">
        <v>0</v>
      </c>
      <c r="S74" s="75">
        <v>0</v>
      </c>
      <c r="U74" s="74">
        <v>-128.19999999999999</v>
      </c>
      <c r="V74" s="75">
        <v>10.36</v>
      </c>
      <c r="W74">
        <v>-47</v>
      </c>
      <c r="X74">
        <v>-80</v>
      </c>
      <c r="Y74">
        <v>-1.2</v>
      </c>
      <c r="Z74">
        <v>4.17</v>
      </c>
      <c r="AA74">
        <v>0.81</v>
      </c>
      <c r="AB74">
        <v>5.38</v>
      </c>
    </row>
    <row r="75" spans="7:28">
      <c r="G75" t="s">
        <v>117</v>
      </c>
      <c r="H75" s="74">
        <v>0</v>
      </c>
      <c r="I75" s="47">
        <v>0</v>
      </c>
      <c r="J75" s="47">
        <v>10.029999999999999</v>
      </c>
      <c r="K75" s="47">
        <v>0</v>
      </c>
      <c r="L75" s="47">
        <v>3.05</v>
      </c>
      <c r="M75" s="75">
        <v>0.82</v>
      </c>
      <c r="N75" s="74">
        <v>-40</v>
      </c>
      <c r="O75" s="47">
        <v>-12</v>
      </c>
      <c r="P75" s="47">
        <v>0</v>
      </c>
      <c r="Q75" s="47">
        <v>0</v>
      </c>
      <c r="R75" s="47">
        <v>0</v>
      </c>
      <c r="S75" s="75">
        <v>0</v>
      </c>
      <c r="U75" s="74">
        <v>-53.2</v>
      </c>
      <c r="V75" s="75">
        <v>13.9</v>
      </c>
      <c r="W75">
        <v>-40</v>
      </c>
      <c r="X75">
        <v>-12</v>
      </c>
      <c r="Y75">
        <v>-1.2</v>
      </c>
      <c r="Z75">
        <v>3.05</v>
      </c>
      <c r="AA75">
        <v>0.82</v>
      </c>
      <c r="AB75">
        <v>10.029999999999999</v>
      </c>
    </row>
    <row r="76" spans="7:28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2.89</v>
      </c>
      <c r="M76" s="75">
        <v>0.17</v>
      </c>
      <c r="N76" s="74">
        <v>0</v>
      </c>
      <c r="O76" s="47">
        <v>-21</v>
      </c>
      <c r="P76" s="47">
        <v>-10</v>
      </c>
      <c r="Q76" s="47">
        <v>0</v>
      </c>
      <c r="R76" s="47">
        <v>0</v>
      </c>
      <c r="S76" s="75">
        <v>0</v>
      </c>
      <c r="U76" s="74">
        <v>-32.200000000000003</v>
      </c>
      <c r="V76" s="75">
        <v>3.06</v>
      </c>
      <c r="W76">
        <v>0</v>
      </c>
      <c r="X76">
        <v>-21</v>
      </c>
      <c r="Y76">
        <v>-1.2</v>
      </c>
      <c r="Z76">
        <v>2.89</v>
      </c>
      <c r="AA76">
        <v>0.17</v>
      </c>
      <c r="AB76">
        <v>-10</v>
      </c>
    </row>
    <row r="77" spans="7:28">
      <c r="G77" t="s">
        <v>119</v>
      </c>
      <c r="H77" s="74">
        <v>7.28</v>
      </c>
      <c r="I77" s="47">
        <v>0</v>
      </c>
      <c r="J77" s="47">
        <v>0</v>
      </c>
      <c r="K77" s="47">
        <v>0</v>
      </c>
      <c r="L77" s="47">
        <v>4.49</v>
      </c>
      <c r="M77" s="75">
        <v>0</v>
      </c>
      <c r="N77" s="74">
        <v>0</v>
      </c>
      <c r="O77" s="47">
        <v>-14</v>
      </c>
      <c r="P77" s="47">
        <v>-60</v>
      </c>
      <c r="Q77" s="47">
        <v>0</v>
      </c>
      <c r="R77" s="47">
        <v>0</v>
      </c>
      <c r="S77" s="75">
        <v>0</v>
      </c>
      <c r="U77" s="74">
        <v>-75.2</v>
      </c>
      <c r="V77" s="75">
        <v>11.77</v>
      </c>
      <c r="W77">
        <v>7.28</v>
      </c>
      <c r="X77">
        <v>-14</v>
      </c>
      <c r="Y77">
        <v>-1.2</v>
      </c>
      <c r="Z77">
        <v>4.49</v>
      </c>
      <c r="AA77">
        <v>0</v>
      </c>
      <c r="AB77">
        <v>-60</v>
      </c>
    </row>
    <row r="78" spans="7:28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7.13</v>
      </c>
      <c r="M78" s="75">
        <v>0.05</v>
      </c>
      <c r="N78" s="74">
        <v>-34</v>
      </c>
      <c r="O78" s="47">
        <v>-22</v>
      </c>
      <c r="P78" s="47">
        <v>-70</v>
      </c>
      <c r="Q78" s="47">
        <v>0</v>
      </c>
      <c r="R78" s="47">
        <v>0</v>
      </c>
      <c r="S78" s="75">
        <v>0</v>
      </c>
      <c r="U78" s="74">
        <v>-127.2</v>
      </c>
      <c r="V78" s="75">
        <v>7.18</v>
      </c>
      <c r="W78">
        <v>-34</v>
      </c>
      <c r="X78">
        <v>-22</v>
      </c>
      <c r="Y78">
        <v>-1.2</v>
      </c>
      <c r="Z78">
        <v>7.13</v>
      </c>
      <c r="AA78">
        <v>0.05</v>
      </c>
      <c r="AB78">
        <v>-70</v>
      </c>
    </row>
    <row r="79" spans="7:28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14.79</v>
      </c>
      <c r="M79" s="75">
        <v>0</v>
      </c>
      <c r="N79" s="74">
        <v>-6</v>
      </c>
      <c r="O79" s="47">
        <v>-56</v>
      </c>
      <c r="P79" s="47">
        <v>-105</v>
      </c>
      <c r="Q79" s="47">
        <v>0</v>
      </c>
      <c r="R79" s="47">
        <v>0</v>
      </c>
      <c r="S79" s="75">
        <v>0</v>
      </c>
      <c r="U79" s="74">
        <v>-168.2</v>
      </c>
      <c r="V79" s="75">
        <v>14.79</v>
      </c>
      <c r="W79">
        <v>-6</v>
      </c>
      <c r="X79">
        <v>-56</v>
      </c>
      <c r="Y79">
        <v>-1.2</v>
      </c>
      <c r="Z79">
        <v>14.79</v>
      </c>
      <c r="AA79">
        <v>0</v>
      </c>
      <c r="AB79">
        <v>-105</v>
      </c>
    </row>
    <row r="80" spans="7:28">
      <c r="G80" t="s">
        <v>122</v>
      </c>
      <c r="H80" s="74">
        <v>12.49</v>
      </c>
      <c r="I80" s="47">
        <v>0</v>
      </c>
      <c r="J80" s="47">
        <v>67.25</v>
      </c>
      <c r="K80" s="47">
        <v>0</v>
      </c>
      <c r="L80" s="47">
        <v>14.12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-1.2</v>
      </c>
      <c r="V80" s="75">
        <v>93.86</v>
      </c>
      <c r="W80">
        <v>12.49</v>
      </c>
      <c r="X80">
        <v>0</v>
      </c>
      <c r="Y80">
        <v>-1.2</v>
      </c>
      <c r="Z80">
        <v>14.12</v>
      </c>
      <c r="AA80">
        <v>0</v>
      </c>
      <c r="AB80">
        <v>67.25</v>
      </c>
    </row>
    <row r="81" spans="7:28">
      <c r="G81" t="s">
        <v>123</v>
      </c>
      <c r="H81" s="74">
        <v>0</v>
      </c>
      <c r="I81" s="47">
        <v>0</v>
      </c>
      <c r="J81" s="47">
        <v>57.64</v>
      </c>
      <c r="K81" s="47">
        <v>0</v>
      </c>
      <c r="L81" s="47">
        <v>13.45</v>
      </c>
      <c r="M81" s="75">
        <v>0</v>
      </c>
      <c r="N81" s="74">
        <v>-17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-18.2</v>
      </c>
      <c r="V81" s="75">
        <v>71.09</v>
      </c>
      <c r="W81">
        <v>-17</v>
      </c>
      <c r="X81">
        <v>0</v>
      </c>
      <c r="Y81">
        <v>-1.2</v>
      </c>
      <c r="Z81">
        <v>13.45</v>
      </c>
      <c r="AA81">
        <v>0</v>
      </c>
      <c r="AB81">
        <v>57.64</v>
      </c>
    </row>
    <row r="82" spans="7:28">
      <c r="G82" t="s">
        <v>124</v>
      </c>
      <c r="H82" s="74">
        <v>0</v>
      </c>
      <c r="I82" s="47">
        <v>0</v>
      </c>
      <c r="J82" s="47">
        <v>57.64</v>
      </c>
      <c r="K82" s="47">
        <v>0</v>
      </c>
      <c r="L82" s="47">
        <v>13.45</v>
      </c>
      <c r="M82" s="75">
        <v>0</v>
      </c>
      <c r="N82" s="74">
        <v>-5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-6.2</v>
      </c>
      <c r="V82" s="75">
        <v>71.09</v>
      </c>
      <c r="W82">
        <v>-5</v>
      </c>
      <c r="X82">
        <v>0</v>
      </c>
      <c r="Y82">
        <v>-1.2</v>
      </c>
      <c r="Z82">
        <v>13.45</v>
      </c>
      <c r="AA82">
        <v>0</v>
      </c>
      <c r="AB82">
        <v>57.64</v>
      </c>
    </row>
    <row r="83" spans="7:28">
      <c r="G83" t="s">
        <v>125</v>
      </c>
      <c r="H83" s="74">
        <v>0</v>
      </c>
      <c r="I83" s="47">
        <v>0</v>
      </c>
      <c r="J83" s="47">
        <v>14.41</v>
      </c>
      <c r="K83" s="47">
        <v>0</v>
      </c>
      <c r="L83" s="47">
        <v>12.49</v>
      </c>
      <c r="M83" s="75">
        <v>0</v>
      </c>
      <c r="N83" s="74">
        <v>-11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-12.2</v>
      </c>
      <c r="V83" s="75">
        <v>26.9</v>
      </c>
      <c r="W83">
        <v>-11</v>
      </c>
      <c r="X83">
        <v>0</v>
      </c>
      <c r="Y83">
        <v>-1.2</v>
      </c>
      <c r="Z83">
        <v>12.49</v>
      </c>
      <c r="AA83">
        <v>0</v>
      </c>
      <c r="AB83">
        <v>14.41</v>
      </c>
    </row>
    <row r="84" spans="7:28">
      <c r="G84" t="s">
        <v>126</v>
      </c>
      <c r="H84" s="74">
        <v>0</v>
      </c>
      <c r="I84" s="47">
        <v>0</v>
      </c>
      <c r="J84" s="47">
        <v>9.61</v>
      </c>
      <c r="K84" s="47">
        <v>0</v>
      </c>
      <c r="L84" s="47">
        <v>12.49</v>
      </c>
      <c r="M84" s="75">
        <v>0</v>
      </c>
      <c r="N84" s="74">
        <v>-12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-13.2</v>
      </c>
      <c r="V84" s="75">
        <v>22.1</v>
      </c>
      <c r="W84">
        <v>-12</v>
      </c>
      <c r="X84">
        <v>0</v>
      </c>
      <c r="Y84">
        <v>-1.2</v>
      </c>
      <c r="Z84">
        <v>12.49</v>
      </c>
      <c r="AA84">
        <v>0</v>
      </c>
      <c r="AB84">
        <v>9.61</v>
      </c>
    </row>
    <row r="85" spans="7:28">
      <c r="G85" t="s">
        <v>127</v>
      </c>
      <c r="H85" s="74">
        <v>0</v>
      </c>
      <c r="I85" s="47">
        <v>0</v>
      </c>
      <c r="J85" s="47">
        <v>33.619999999999997</v>
      </c>
      <c r="K85" s="47">
        <v>0</v>
      </c>
      <c r="L85" s="47">
        <v>11.53</v>
      </c>
      <c r="M85" s="75">
        <v>0</v>
      </c>
      <c r="N85" s="74">
        <v>-21</v>
      </c>
      <c r="O85" s="47">
        <v>-10</v>
      </c>
      <c r="P85" s="47">
        <v>0</v>
      </c>
      <c r="Q85" s="47">
        <v>0</v>
      </c>
      <c r="R85" s="47">
        <v>0</v>
      </c>
      <c r="S85" s="75">
        <v>0</v>
      </c>
      <c r="U85" s="74">
        <v>-32.200000000000003</v>
      </c>
      <c r="V85" s="75">
        <v>45.15</v>
      </c>
      <c r="W85">
        <v>-21</v>
      </c>
      <c r="X85">
        <v>-10</v>
      </c>
      <c r="Y85">
        <v>-1.2</v>
      </c>
      <c r="Z85">
        <v>11.53</v>
      </c>
      <c r="AA85">
        <v>0</v>
      </c>
      <c r="AB85">
        <v>33.619999999999997</v>
      </c>
    </row>
    <row r="86" spans="7:28">
      <c r="G86" t="s">
        <v>128</v>
      </c>
      <c r="H86" s="74">
        <v>0</v>
      </c>
      <c r="I86" s="47">
        <v>0</v>
      </c>
      <c r="J86" s="47">
        <v>48.03</v>
      </c>
      <c r="K86" s="47">
        <v>0</v>
      </c>
      <c r="L86" s="47">
        <v>11.53</v>
      </c>
      <c r="M86" s="75">
        <v>0</v>
      </c>
      <c r="N86" s="74">
        <v>-11</v>
      </c>
      <c r="O86" s="47">
        <v>-10</v>
      </c>
      <c r="P86" s="47">
        <v>0</v>
      </c>
      <c r="Q86" s="47">
        <v>0</v>
      </c>
      <c r="R86" s="47">
        <v>0</v>
      </c>
      <c r="S86" s="75">
        <v>0</v>
      </c>
      <c r="U86" s="74">
        <v>-22.2</v>
      </c>
      <c r="V86" s="75">
        <v>59.56</v>
      </c>
      <c r="W86">
        <v>-11</v>
      </c>
      <c r="X86">
        <v>-10</v>
      </c>
      <c r="Y86">
        <v>-1.2</v>
      </c>
      <c r="Z86">
        <v>11.53</v>
      </c>
      <c r="AA86">
        <v>0</v>
      </c>
      <c r="AB86">
        <v>48.03</v>
      </c>
    </row>
    <row r="87" spans="7:28">
      <c r="G87" t="s">
        <v>129</v>
      </c>
      <c r="H87" s="74">
        <v>53.79</v>
      </c>
      <c r="I87" s="47">
        <v>0</v>
      </c>
      <c r="J87" s="47">
        <v>19.21</v>
      </c>
      <c r="K87" s="47">
        <v>0</v>
      </c>
      <c r="L87" s="47">
        <v>10.57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-1.2</v>
      </c>
      <c r="V87" s="75">
        <v>83.57</v>
      </c>
      <c r="W87">
        <v>53.79</v>
      </c>
      <c r="X87">
        <v>0</v>
      </c>
      <c r="Y87">
        <v>-1.2</v>
      </c>
      <c r="Z87">
        <v>10.57</v>
      </c>
      <c r="AA87">
        <v>0</v>
      </c>
      <c r="AB87">
        <v>19.21</v>
      </c>
    </row>
    <row r="88" spans="7:28">
      <c r="G88" t="s">
        <v>130</v>
      </c>
      <c r="H88" s="74">
        <v>51.87</v>
      </c>
      <c r="I88" s="47">
        <v>0</v>
      </c>
      <c r="J88" s="47">
        <v>48.04</v>
      </c>
      <c r="K88" s="47">
        <v>0</v>
      </c>
      <c r="L88" s="47">
        <v>10.57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-1.2</v>
      </c>
      <c r="V88" s="75">
        <v>110.48</v>
      </c>
      <c r="W88">
        <v>51.87</v>
      </c>
      <c r="X88">
        <v>0</v>
      </c>
      <c r="Y88">
        <v>-1.2</v>
      </c>
      <c r="Z88">
        <v>10.57</v>
      </c>
      <c r="AA88">
        <v>0</v>
      </c>
      <c r="AB88">
        <v>48.04</v>
      </c>
    </row>
    <row r="89" spans="7:28">
      <c r="G89" t="s">
        <v>131</v>
      </c>
      <c r="H89" s="74">
        <v>33.619999999999997</v>
      </c>
      <c r="I89" s="47">
        <v>0</v>
      </c>
      <c r="J89" s="47">
        <v>33.619999999999997</v>
      </c>
      <c r="K89" s="47">
        <v>0</v>
      </c>
      <c r="L89" s="47">
        <v>9.9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-1.2</v>
      </c>
      <c r="V89" s="75">
        <v>77.14</v>
      </c>
      <c r="W89">
        <v>33.619999999999997</v>
      </c>
      <c r="X89">
        <v>0</v>
      </c>
      <c r="Y89">
        <v>-1.2</v>
      </c>
      <c r="Z89">
        <v>9.9</v>
      </c>
      <c r="AA89">
        <v>0</v>
      </c>
      <c r="AB89">
        <v>33.619999999999997</v>
      </c>
    </row>
    <row r="90" spans="7:28">
      <c r="G90" t="s">
        <v>132</v>
      </c>
      <c r="H90" s="74">
        <v>32.659999999999997</v>
      </c>
      <c r="I90" s="47">
        <v>0</v>
      </c>
      <c r="J90" s="47">
        <v>38.43</v>
      </c>
      <c r="K90" s="47">
        <v>0</v>
      </c>
      <c r="L90" s="47">
        <v>9.61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-1.2</v>
      </c>
      <c r="V90" s="75">
        <v>80.7</v>
      </c>
      <c r="W90">
        <v>32.659999999999997</v>
      </c>
      <c r="X90">
        <v>0</v>
      </c>
      <c r="Y90">
        <v>-1.2</v>
      </c>
      <c r="Z90">
        <v>9.61</v>
      </c>
      <c r="AA90">
        <v>0</v>
      </c>
      <c r="AB90">
        <v>38.43</v>
      </c>
    </row>
    <row r="91" spans="7:28">
      <c r="G91" t="s">
        <v>133</v>
      </c>
      <c r="H91" s="74">
        <v>22.1</v>
      </c>
      <c r="I91" s="47">
        <v>0</v>
      </c>
      <c r="J91" s="47">
        <v>33.619999999999997</v>
      </c>
      <c r="K91" s="47">
        <v>0</v>
      </c>
      <c r="L91" s="47">
        <v>9.32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-2.2000000000000002</v>
      </c>
      <c r="V91" s="75">
        <v>65.040000000000006</v>
      </c>
      <c r="W91">
        <v>22.1</v>
      </c>
      <c r="X91">
        <v>0</v>
      </c>
      <c r="Y91">
        <v>-2.2000000000000002</v>
      </c>
      <c r="Z91">
        <v>9.32</v>
      </c>
      <c r="AA91">
        <v>0</v>
      </c>
      <c r="AB91">
        <v>33.619999999999997</v>
      </c>
    </row>
    <row r="92" spans="7:28">
      <c r="G92" t="s">
        <v>134</v>
      </c>
      <c r="H92" s="74">
        <v>19.21</v>
      </c>
      <c r="I92" s="47">
        <v>0</v>
      </c>
      <c r="J92" s="47">
        <v>33.619999999999997</v>
      </c>
      <c r="K92" s="47">
        <v>0</v>
      </c>
      <c r="L92" s="47">
        <v>8.65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-2.2000000000000002</v>
      </c>
      <c r="V92" s="75">
        <v>61.48</v>
      </c>
      <c r="W92">
        <v>19.21</v>
      </c>
      <c r="X92">
        <v>0</v>
      </c>
      <c r="Y92">
        <v>-2.2000000000000002</v>
      </c>
      <c r="Z92">
        <v>8.65</v>
      </c>
      <c r="AA92">
        <v>0</v>
      </c>
      <c r="AB92">
        <v>33.619999999999997</v>
      </c>
    </row>
    <row r="93" spans="7:28">
      <c r="G93" t="s">
        <v>135</v>
      </c>
      <c r="H93" s="74">
        <v>22.1</v>
      </c>
      <c r="I93" s="47">
        <v>0</v>
      </c>
      <c r="J93" s="47">
        <v>38.42</v>
      </c>
      <c r="K93" s="47">
        <v>0</v>
      </c>
      <c r="L93" s="47">
        <v>8.5500000000000007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-2.2000000000000002</v>
      </c>
      <c r="V93" s="75">
        <v>69.069999999999993</v>
      </c>
      <c r="W93">
        <v>22.1</v>
      </c>
      <c r="X93">
        <v>0</v>
      </c>
      <c r="Y93">
        <v>-2.2000000000000002</v>
      </c>
      <c r="Z93">
        <v>8.5500000000000007</v>
      </c>
      <c r="AA93">
        <v>0</v>
      </c>
      <c r="AB93">
        <v>38.42</v>
      </c>
    </row>
    <row r="94" spans="7:28">
      <c r="G94" t="s">
        <v>136</v>
      </c>
      <c r="H94" s="74">
        <v>23.06</v>
      </c>
      <c r="I94" s="47">
        <v>0</v>
      </c>
      <c r="J94" s="47">
        <v>28.81</v>
      </c>
      <c r="K94" s="47">
        <v>0</v>
      </c>
      <c r="L94" s="47">
        <v>7.69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-2.2000000000000002</v>
      </c>
      <c r="V94" s="75">
        <v>59.56</v>
      </c>
      <c r="W94">
        <v>23.06</v>
      </c>
      <c r="X94">
        <v>0</v>
      </c>
      <c r="Y94">
        <v>-2.2000000000000002</v>
      </c>
      <c r="Z94">
        <v>7.69</v>
      </c>
      <c r="AA94">
        <v>0</v>
      </c>
      <c r="AB94">
        <v>28.81</v>
      </c>
    </row>
    <row r="95" spans="7:28">
      <c r="G95" t="s">
        <v>137</v>
      </c>
      <c r="H95" s="74">
        <v>0</v>
      </c>
      <c r="I95" s="47">
        <v>0</v>
      </c>
      <c r="J95" s="47">
        <v>33.619999999999997</v>
      </c>
      <c r="K95" s="47">
        <v>0</v>
      </c>
      <c r="L95" s="47">
        <v>7.21</v>
      </c>
      <c r="M95" s="75">
        <v>0</v>
      </c>
      <c r="N95" s="74">
        <v>-12</v>
      </c>
      <c r="O95" s="47">
        <v>-21</v>
      </c>
      <c r="P95" s="47">
        <v>0</v>
      </c>
      <c r="Q95" s="47">
        <v>0</v>
      </c>
      <c r="R95" s="47">
        <v>0</v>
      </c>
      <c r="S95" s="75">
        <v>0</v>
      </c>
      <c r="U95" s="74">
        <v>-35.200000000000003</v>
      </c>
      <c r="V95" s="75">
        <v>40.83</v>
      </c>
      <c r="W95">
        <v>-12</v>
      </c>
      <c r="X95">
        <v>-21</v>
      </c>
      <c r="Y95">
        <v>-2.2000000000000002</v>
      </c>
      <c r="Z95">
        <v>7.21</v>
      </c>
      <c r="AA95">
        <v>0</v>
      </c>
      <c r="AB95">
        <v>33.619999999999997</v>
      </c>
    </row>
    <row r="96" spans="7:28">
      <c r="G96" t="s">
        <v>138</v>
      </c>
      <c r="H96" s="74">
        <v>38.42</v>
      </c>
      <c r="I96" s="47">
        <v>0</v>
      </c>
      <c r="J96" s="47">
        <v>38.43</v>
      </c>
      <c r="K96" s="47">
        <v>0</v>
      </c>
      <c r="L96" s="47">
        <v>6.92</v>
      </c>
      <c r="M96" s="75">
        <v>0</v>
      </c>
      <c r="N96" s="74">
        <v>0</v>
      </c>
      <c r="O96" s="47">
        <v>-32</v>
      </c>
      <c r="P96" s="47">
        <v>0</v>
      </c>
      <c r="Q96" s="47">
        <v>0</v>
      </c>
      <c r="R96" s="47">
        <v>0</v>
      </c>
      <c r="S96" s="75">
        <v>0</v>
      </c>
      <c r="U96" s="74">
        <v>-34.200000000000003</v>
      </c>
      <c r="V96" s="75">
        <v>83.77</v>
      </c>
      <c r="W96">
        <v>38.42</v>
      </c>
      <c r="X96">
        <v>-32</v>
      </c>
      <c r="Y96">
        <v>-2.2000000000000002</v>
      </c>
      <c r="Z96">
        <v>6.92</v>
      </c>
      <c r="AA96">
        <v>0</v>
      </c>
      <c r="AB96">
        <v>38.43</v>
      </c>
    </row>
    <row r="97" spans="1:83">
      <c r="G97" t="s">
        <v>139</v>
      </c>
      <c r="H97" s="74">
        <v>92.23</v>
      </c>
      <c r="I97" s="47">
        <v>0</v>
      </c>
      <c r="J97" s="47">
        <v>33.619999999999997</v>
      </c>
      <c r="K97" s="47">
        <v>0</v>
      </c>
      <c r="L97" s="47">
        <v>6.92</v>
      </c>
      <c r="M97" s="75">
        <v>0</v>
      </c>
      <c r="N97" s="74">
        <v>0</v>
      </c>
      <c r="O97" s="47">
        <v>-52</v>
      </c>
      <c r="P97" s="47">
        <v>0</v>
      </c>
      <c r="Q97" s="47">
        <v>0</v>
      </c>
      <c r="R97" s="47">
        <v>0</v>
      </c>
      <c r="S97" s="75">
        <v>0</v>
      </c>
      <c r="U97" s="74">
        <v>-54.2</v>
      </c>
      <c r="V97" s="75">
        <v>132.77000000000001</v>
      </c>
      <c r="W97">
        <v>92.23</v>
      </c>
      <c r="X97">
        <v>-52</v>
      </c>
      <c r="Y97">
        <v>-2.2000000000000002</v>
      </c>
      <c r="Z97">
        <v>6.92</v>
      </c>
      <c r="AA97">
        <v>0</v>
      </c>
      <c r="AB97">
        <v>33.619999999999997</v>
      </c>
    </row>
    <row r="98" spans="1:83">
      <c r="G98" t="s">
        <v>140</v>
      </c>
      <c r="H98" s="74">
        <v>103.77</v>
      </c>
      <c r="I98" s="47">
        <v>0</v>
      </c>
      <c r="J98" s="47">
        <v>33.619999999999997</v>
      </c>
      <c r="K98" s="47">
        <v>0</v>
      </c>
      <c r="L98" s="47">
        <v>6.72</v>
      </c>
      <c r="M98" s="75">
        <v>0</v>
      </c>
      <c r="N98" s="74">
        <v>0</v>
      </c>
      <c r="O98" s="47">
        <v>-67</v>
      </c>
      <c r="P98" s="47">
        <v>0</v>
      </c>
      <c r="Q98" s="47">
        <v>0</v>
      </c>
      <c r="R98" s="47">
        <v>0</v>
      </c>
      <c r="S98" s="75">
        <v>0</v>
      </c>
      <c r="U98" s="74">
        <v>-69.2</v>
      </c>
      <c r="V98" s="75">
        <v>144.1</v>
      </c>
      <c r="W98">
        <v>103.77</v>
      </c>
      <c r="X98">
        <v>-67</v>
      </c>
      <c r="Y98">
        <v>-2.2000000000000002</v>
      </c>
      <c r="Z98">
        <v>6.72</v>
      </c>
      <c r="AA98">
        <v>0</v>
      </c>
      <c r="AB98">
        <v>33.619999999999997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0.67744499999999985</v>
      </c>
      <c r="I99" s="70">
        <f t="shared" ref="I99:BQ99" si="1">SUM(I3:I98)/4000</f>
        <v>1.7052499999999998E-2</v>
      </c>
      <c r="J99" s="70">
        <f t="shared" si="1"/>
        <v>0.55434749999999988</v>
      </c>
      <c r="K99" s="70">
        <f t="shared" si="1"/>
        <v>0</v>
      </c>
      <c r="L99" s="70">
        <f t="shared" si="1"/>
        <v>0.21313249999999997</v>
      </c>
      <c r="M99" s="70">
        <f t="shared" si="1"/>
        <v>7.8499999999999989E-4</v>
      </c>
      <c r="N99" s="69">
        <f t="shared" si="1"/>
        <v>-0.28749999999999998</v>
      </c>
      <c r="O99" s="70">
        <f t="shared" si="1"/>
        <v>-0.56100000000000005</v>
      </c>
      <c r="P99" s="70">
        <f t="shared" si="1"/>
        <v>-0.35975000000000001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-1.2480499999999972</v>
      </c>
      <c r="V99" s="71">
        <f t="shared" si="1"/>
        <v>1.4627599999999996</v>
      </c>
      <c r="W99">
        <f t="shared" si="1"/>
        <v>0.38994499999999999</v>
      </c>
      <c r="X99">
        <f t="shared" si="1"/>
        <v>-0.54394750000000003</v>
      </c>
      <c r="Y99">
        <f t="shared" si="1"/>
        <v>-3.9799999999999981E-2</v>
      </c>
      <c r="Z99">
        <f t="shared" si="1"/>
        <v>0.21313249999999997</v>
      </c>
      <c r="AA99">
        <f t="shared" si="1"/>
        <v>7.8499999999999989E-4</v>
      </c>
      <c r="AB99">
        <f t="shared" si="1"/>
        <v>0.19459749999999992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87" activePane="bottomRight" state="frozen"/>
      <selection sqref="A1:D35"/>
      <selection pane="topRight" sqref="A1:D35"/>
      <selection pane="bottomLeft" sqref="A1:D35"/>
      <selection pane="bottomRight" activeCell="W99" sqref="W99:X99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</row>
    <row r="5" spans="1:24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</row>
    <row r="6" spans="1:24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</row>
    <row r="7" spans="1:24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25.09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25.09</v>
      </c>
      <c r="W34">
        <v>25.09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0.04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0.04</v>
      </c>
      <c r="W35">
        <v>0</v>
      </c>
      <c r="X35">
        <v>0.04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  <c r="X36">
        <v>0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1.83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1.83</v>
      </c>
      <c r="W37">
        <v>0</v>
      </c>
      <c r="X37">
        <v>1.83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2.88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2.88</v>
      </c>
      <c r="W38">
        <v>0</v>
      </c>
      <c r="X38">
        <v>2.88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6.34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6.34</v>
      </c>
      <c r="W39">
        <v>0</v>
      </c>
      <c r="X39">
        <v>6.34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4.2300000000000004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4.2300000000000004</v>
      </c>
      <c r="W40">
        <v>0</v>
      </c>
      <c r="X40">
        <v>4.2300000000000004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4.42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4.42</v>
      </c>
      <c r="W41">
        <v>0</v>
      </c>
      <c r="X41">
        <v>4.42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6.15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6.15</v>
      </c>
      <c r="W42">
        <v>0</v>
      </c>
      <c r="X42">
        <v>6.15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3.46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3.46</v>
      </c>
      <c r="W43">
        <v>0</v>
      </c>
      <c r="X43">
        <v>3.46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2.79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2.79</v>
      </c>
      <c r="W44">
        <v>0</v>
      </c>
      <c r="X44">
        <v>2.79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3.17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3.17</v>
      </c>
      <c r="W45">
        <v>0</v>
      </c>
      <c r="X45">
        <v>3.17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1.25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1.25</v>
      </c>
      <c r="W46">
        <v>0</v>
      </c>
      <c r="X46">
        <v>1.25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4.71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4.71</v>
      </c>
      <c r="W47">
        <v>0</v>
      </c>
      <c r="X47">
        <v>4.71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2.31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2.31</v>
      </c>
      <c r="W48">
        <v>0</v>
      </c>
      <c r="X48">
        <v>2.31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0.19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0.19</v>
      </c>
      <c r="W49">
        <v>0</v>
      </c>
      <c r="X49">
        <v>0.19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1.83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1.83</v>
      </c>
      <c r="W50">
        <v>0</v>
      </c>
      <c r="X50">
        <v>1.83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4.03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4.03</v>
      </c>
      <c r="W51">
        <v>0</v>
      </c>
      <c r="X51">
        <v>4.03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7.11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7.11</v>
      </c>
      <c r="W52">
        <v>0</v>
      </c>
      <c r="X52">
        <v>7.11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5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5</v>
      </c>
      <c r="W53">
        <v>0</v>
      </c>
      <c r="X53">
        <v>5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2.98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2.98</v>
      </c>
      <c r="W54">
        <v>0</v>
      </c>
      <c r="X54">
        <v>2.98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3.84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3.84</v>
      </c>
      <c r="W55">
        <v>0</v>
      </c>
      <c r="X55">
        <v>3.84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5.76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5.76</v>
      </c>
      <c r="W56">
        <v>0</v>
      </c>
      <c r="X56">
        <v>5.76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5.19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5.19</v>
      </c>
      <c r="W57">
        <v>0</v>
      </c>
      <c r="X57">
        <v>5.19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4.5199999999999996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4.5199999999999996</v>
      </c>
      <c r="W58">
        <v>0</v>
      </c>
      <c r="X58">
        <v>4.5199999999999996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6.44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6.44</v>
      </c>
      <c r="W59">
        <v>0</v>
      </c>
      <c r="X59">
        <v>6.44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4.2300000000000004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4.2300000000000004</v>
      </c>
      <c r="W60">
        <v>0</v>
      </c>
      <c r="X60">
        <v>4.2300000000000004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5.96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5.96</v>
      </c>
      <c r="W61">
        <v>0</v>
      </c>
      <c r="X61">
        <v>5.96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7.59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7.59</v>
      </c>
      <c r="W62">
        <v>0</v>
      </c>
      <c r="X62">
        <v>7.59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  <c r="X63">
        <v>0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</v>
      </c>
      <c r="W64">
        <v>0</v>
      </c>
      <c r="X64">
        <v>0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  <c r="X65">
        <v>0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  <c r="X66">
        <v>0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2.59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2.59</v>
      </c>
      <c r="W69">
        <v>0</v>
      </c>
      <c r="X69">
        <v>2.59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1.34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1.34</v>
      </c>
      <c r="W70">
        <v>0</v>
      </c>
      <c r="X70">
        <v>1.34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5.67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5.67</v>
      </c>
      <c r="W71">
        <v>0</v>
      </c>
      <c r="X71">
        <v>5.67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2.98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2.98</v>
      </c>
      <c r="W72">
        <v>0</v>
      </c>
      <c r="X72">
        <v>2.98</v>
      </c>
    </row>
    <row r="73" spans="7:24">
      <c r="G73" t="s">
        <v>115</v>
      </c>
      <c r="H73" s="74">
        <v>59.56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59.56</v>
      </c>
      <c r="W73">
        <v>59.56</v>
      </c>
      <c r="X73">
        <v>0</v>
      </c>
    </row>
    <row r="74" spans="7:24">
      <c r="G74" t="s">
        <v>116</v>
      </c>
      <c r="H74" s="74">
        <v>2.88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2.88</v>
      </c>
      <c r="W74">
        <v>2.88</v>
      </c>
      <c r="X74">
        <v>0</v>
      </c>
    </row>
    <row r="75" spans="7:24">
      <c r="G75" t="s">
        <v>117</v>
      </c>
      <c r="H75" s="74">
        <v>195.12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195.12</v>
      </c>
      <c r="W75">
        <v>195.12</v>
      </c>
      <c r="X75">
        <v>0</v>
      </c>
    </row>
    <row r="76" spans="7:24">
      <c r="G76" t="s">
        <v>118</v>
      </c>
      <c r="H76" s="74">
        <v>153.71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153.71</v>
      </c>
      <c r="W76">
        <v>153.71</v>
      </c>
      <c r="X76">
        <v>0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4.82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4.82</v>
      </c>
      <c r="W78">
        <v>0</v>
      </c>
      <c r="X78">
        <v>4.82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  <c r="X79">
        <v>0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  <c r="X80">
        <v>0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  <c r="X81">
        <v>0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  <c r="X84">
        <v>0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  <c r="X87">
        <v>0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0.10909000000000001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3.1412500000000003E-2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0.14050250000000003</v>
      </c>
      <c r="W99">
        <f t="shared" si="1"/>
        <v>0.10909000000000001</v>
      </c>
      <c r="X99">
        <f t="shared" si="1"/>
        <v>3.1412500000000003E-2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45618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10.930639999999999</v>
      </c>
      <c r="E3">
        <f>GT_NG!P3</f>
        <v>16.149286270438619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0.45999999999999974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784.06596620146593</v>
      </c>
      <c r="P3" s="37">
        <v>117.82690418986228</v>
      </c>
      <c r="Q3" s="37">
        <v>38.11</v>
      </c>
      <c r="R3" s="39">
        <v>0</v>
      </c>
      <c r="S3" s="39">
        <v>0</v>
      </c>
      <c r="T3" s="38">
        <f>SUMPRODUCT(LTA!J3:AN3,LTA!J$101:AN$101,LTA!J$103:AN$103)</f>
        <v>20.32</v>
      </c>
      <c r="U3" s="38">
        <f>SUMPRODUCT(LTA!J3:AN3,LTA!J$102:AN$102,LTA!J$103:AN$103)</f>
        <v>56.239999999999995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0.48</v>
      </c>
      <c r="AB3" s="76">
        <f>-STOA!N3</f>
        <v>-182.78</v>
      </c>
      <c r="AC3">
        <f>SUMIF(B3:AB3,"&gt;0")*$AC$2-SUMIF(B3:AB3,"&lt;0")*($AC$2/(1-$AC$2))+SUMIF(AI3:AR3,"&gt;0")*$AC$2-SUMIF(AI3:AR3,"&lt;0")*($AC$2/(1-$AC$2))</f>
        <v>9.5846375696561985</v>
      </c>
      <c r="AD3">
        <f>SUM(B3:AB3,AI3:AV3)-AC3</f>
        <v>852.21815909211068</v>
      </c>
      <c r="AE3">
        <f>'IDT-1'!B3</f>
        <v>0</v>
      </c>
      <c r="AF3" s="25"/>
      <c r="AG3">
        <f>SUM(AD3:AF3)</f>
        <v>852.21815909211068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10.930639999999999</v>
      </c>
      <c r="E4">
        <f>GT_NG!P4</f>
        <v>16.149286270438619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0.45999999999999974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755.42399004647325</v>
      </c>
      <c r="P4" s="37">
        <v>117.82690418986228</v>
      </c>
      <c r="Q4" s="37">
        <v>38.11</v>
      </c>
      <c r="R4" s="39">
        <v>0</v>
      </c>
      <c r="S4" s="39">
        <v>0</v>
      </c>
      <c r="T4" s="38">
        <f>SUMPRODUCT(LTA!J4:AN4,LTA!J$101:AN$101,LTA!J$103:AN$103)</f>
        <v>20.32</v>
      </c>
      <c r="U4" s="38">
        <f>SUMPRODUCT(LTA!J4:AN4,LTA!J$102:AN$102,LTA!J$103:AN$103)</f>
        <v>56.44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0.48</v>
      </c>
      <c r="AB4" s="76">
        <f>-STOA!N4</f>
        <v>-182.78</v>
      </c>
      <c r="AC4">
        <f t="shared" ref="AC4:AC67" si="0">SUMIF(B4:AB4,"&gt;0")*$AC$2-SUMIF(B4:AB4,"&lt;0")*($AC$2/(1-$AC$2))+SUMIF(AI4:AR4,"&gt;0")*$AC$2-SUMIF(AI4:AR4,"&lt;0")*($AC$2/(1-$AC$2))</f>
        <v>9.3627901556472537</v>
      </c>
      <c r="AD4">
        <f t="shared" ref="AD4:AD67" si="1">SUM(B4:AB4,AI4:AV4)-AC4</f>
        <v>823.99803035112689</v>
      </c>
      <c r="AE4">
        <f>'IDT-1'!B4</f>
        <v>0</v>
      </c>
      <c r="AF4" s="25"/>
      <c r="AG4">
        <f t="shared" ref="AG4:AG67" si="2">SUM(AD4:AF4)</f>
        <v>823.99803035112689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10.930639999999999</v>
      </c>
      <c r="E5">
        <f>GT_NG!P5</f>
        <v>16.149286270438619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0.45999999999999974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721.77679530009652</v>
      </c>
      <c r="P5" s="37">
        <v>117.82690418986228</v>
      </c>
      <c r="Q5" s="37">
        <v>38.11</v>
      </c>
      <c r="R5" s="39">
        <v>0</v>
      </c>
      <c r="S5" s="39">
        <v>0</v>
      </c>
      <c r="T5" s="38">
        <f>SUMPRODUCT(LTA!J5:AN5,LTA!J$101:AN$101,LTA!J$103:AN$103)</f>
        <v>20.32</v>
      </c>
      <c r="U5" s="38">
        <f>SUMPRODUCT(LTA!J5:AN5,LTA!J$102:AN$102,LTA!J$103:AN$103)</f>
        <v>56.84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0.48</v>
      </c>
      <c r="AB5" s="76">
        <f>-STOA!N5</f>
        <v>-182.78</v>
      </c>
      <c r="AC5">
        <f t="shared" si="0"/>
        <v>9.3957280366255169</v>
      </c>
      <c r="AD5">
        <f t="shared" si="1"/>
        <v>828.18789772377204</v>
      </c>
      <c r="AE5">
        <f>'IDT-1'!B5</f>
        <v>0</v>
      </c>
      <c r="AF5" s="25"/>
      <c r="AG5">
        <f t="shared" si="2"/>
        <v>828.18789772377204</v>
      </c>
      <c r="AI5" s="35">
        <f>PXIL!H5</f>
        <v>0</v>
      </c>
      <c r="AJ5" s="35">
        <f>PXIL!N5</f>
        <v>0</v>
      </c>
      <c r="AK5" s="35">
        <f>RTM_IEX!H5</f>
        <v>37.47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10.930639999999999</v>
      </c>
      <c r="E6">
        <f>GT_NG!P6</f>
        <v>16.149286270438619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0.45999999999999974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699.85571530009656</v>
      </c>
      <c r="P6" s="37">
        <v>117.82690418986228</v>
      </c>
      <c r="Q6" s="37">
        <v>38.11</v>
      </c>
      <c r="R6" s="39">
        <v>0</v>
      </c>
      <c r="S6" s="39">
        <v>0</v>
      </c>
      <c r="T6" s="38">
        <f>SUMPRODUCT(LTA!J6:AN6,LTA!J$101:AN$101,LTA!J$103:AN$103)</f>
        <v>20.32</v>
      </c>
      <c r="U6" s="38">
        <f>SUMPRODUCT(LTA!J6:AN6,LTA!J$102:AN$102,LTA!J$103:AN$103)</f>
        <v>57.04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0.48</v>
      </c>
      <c r="AB6" s="76">
        <f>-STOA!N6</f>
        <v>-182.78</v>
      </c>
      <c r="AC6">
        <f t="shared" si="0"/>
        <v>9.241279612625517</v>
      </c>
      <c r="AD6">
        <f t="shared" si="1"/>
        <v>808.54126614777203</v>
      </c>
      <c r="AE6">
        <f>'IDT-1'!B6</f>
        <v>0</v>
      </c>
      <c r="AF6" s="25"/>
      <c r="AG6">
        <f t="shared" si="2"/>
        <v>808.54126614777203</v>
      </c>
      <c r="AI6" s="35">
        <f>PXIL!H6</f>
        <v>0</v>
      </c>
      <c r="AJ6" s="35">
        <f>PXIL!N6</f>
        <v>0</v>
      </c>
      <c r="AK6" s="35">
        <f>RTM_IEX!H6</f>
        <v>39.39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10.930639999999999</v>
      </c>
      <c r="E7">
        <f>GT_NG!P7</f>
        <v>16.149286270438619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0.45999999999999974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699.85571530009656</v>
      </c>
      <c r="P7" s="37">
        <v>117.82690418986228</v>
      </c>
      <c r="Q7" s="37">
        <v>38.11</v>
      </c>
      <c r="R7" s="39">
        <v>0</v>
      </c>
      <c r="S7" s="39">
        <v>0</v>
      </c>
      <c r="T7" s="38">
        <f>SUMPRODUCT(LTA!J7:AN7,LTA!J$101:AN$101,LTA!J$103:AN$103)</f>
        <v>20.32</v>
      </c>
      <c r="U7" s="38">
        <f>SUMPRODUCT(LTA!J7:AN7,LTA!J$102:AN$102,LTA!J$103:AN$103)</f>
        <v>60.239999999999995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0.48</v>
      </c>
      <c r="AB7" s="76">
        <f>-STOA!N7</f>
        <v>-182.78</v>
      </c>
      <c r="AC7">
        <f t="shared" si="0"/>
        <v>9.1538416126255164</v>
      </c>
      <c r="AD7">
        <f t="shared" si="1"/>
        <v>797.41870414777202</v>
      </c>
      <c r="AE7">
        <f>'IDT-1'!B7</f>
        <v>0</v>
      </c>
      <c r="AF7" s="25"/>
      <c r="AG7">
        <f t="shared" si="2"/>
        <v>797.41870414777202</v>
      </c>
      <c r="AI7" s="35">
        <f>PXIL!H7</f>
        <v>0</v>
      </c>
      <c r="AJ7" s="35">
        <f>PXIL!N7</f>
        <v>0</v>
      </c>
      <c r="AK7" s="35">
        <f>RTM_IEX!H7</f>
        <v>24.98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10.930639999999999</v>
      </c>
      <c r="E8">
        <f>GT_NG!P8</f>
        <v>16.149286270438619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0.45999999999999974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699.85571530009656</v>
      </c>
      <c r="P8" s="37">
        <v>117.82690418986228</v>
      </c>
      <c r="Q8" s="37">
        <v>38.11</v>
      </c>
      <c r="R8" s="39">
        <v>0</v>
      </c>
      <c r="S8" s="39">
        <v>0</v>
      </c>
      <c r="T8" s="38">
        <f>SUMPRODUCT(LTA!J8:AN8,LTA!J$101:AN$101,LTA!J$103:AN$103)</f>
        <v>20.32</v>
      </c>
      <c r="U8" s="38">
        <f>SUMPRODUCT(LTA!J8:AN8,LTA!J$102:AN$102,LTA!J$103:AN$103)</f>
        <v>60.239999999999995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0.48</v>
      </c>
      <c r="AB8" s="76">
        <f>-STOA!N8</f>
        <v>-182.78</v>
      </c>
      <c r="AC8">
        <f t="shared" si="0"/>
        <v>9.0713956126255173</v>
      </c>
      <c r="AD8">
        <f t="shared" si="1"/>
        <v>786.93115014777197</v>
      </c>
      <c r="AE8">
        <f>'IDT-1'!B8</f>
        <v>0</v>
      </c>
      <c r="AF8" s="25"/>
      <c r="AG8">
        <f t="shared" si="2"/>
        <v>786.93115014777197</v>
      </c>
      <c r="AI8" s="35">
        <f>PXIL!H8</f>
        <v>0</v>
      </c>
      <c r="AJ8" s="35">
        <f>PXIL!N8</f>
        <v>0</v>
      </c>
      <c r="AK8" s="35">
        <f>RTM_IEX!H8</f>
        <v>14.41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10.930639999999999</v>
      </c>
      <c r="E9">
        <f>GT_NG!P9</f>
        <v>16.149286270438619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0.39000000000000012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694.76555222348929</v>
      </c>
      <c r="P9" s="37">
        <v>117.82690418986228</v>
      </c>
      <c r="Q9" s="37">
        <v>38.11</v>
      </c>
      <c r="R9" s="39">
        <v>0</v>
      </c>
      <c r="S9" s="39">
        <v>0</v>
      </c>
      <c r="T9" s="38">
        <f>SUMPRODUCT(LTA!J9:AN9,LTA!J$101:AN$101,LTA!J$103:AN$103)</f>
        <v>20.32</v>
      </c>
      <c r="U9" s="38">
        <f>SUMPRODUCT(LTA!J9:AN9,LTA!J$102:AN$102,LTA!J$103:AN$103)</f>
        <v>60.44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0.48</v>
      </c>
      <c r="AB9" s="76">
        <f>-STOA!N9</f>
        <v>-182.78</v>
      </c>
      <c r="AC9">
        <f t="shared" si="0"/>
        <v>8.9203083406279795</v>
      </c>
      <c r="AD9">
        <f t="shared" si="1"/>
        <v>767.71207434316216</v>
      </c>
      <c r="AE9">
        <f>'IDT-1'!B9</f>
        <v>0</v>
      </c>
      <c r="AF9" s="25"/>
      <c r="AG9">
        <f t="shared" si="2"/>
        <v>767.71207434316216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10.930639999999999</v>
      </c>
      <c r="E10">
        <f>GT_NG!P10</f>
        <v>16.149286270438619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0.39000000000000012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694.771352124548</v>
      </c>
      <c r="P10" s="37">
        <v>117.82690418986228</v>
      </c>
      <c r="Q10" s="37">
        <v>38.11</v>
      </c>
      <c r="R10" s="39">
        <v>0</v>
      </c>
      <c r="S10" s="39">
        <v>0</v>
      </c>
      <c r="T10" s="38">
        <f>SUMPRODUCT(LTA!J10:AN10,LTA!J$101:AN$101,LTA!J$103:AN$103)</f>
        <v>20.32</v>
      </c>
      <c r="U10" s="38">
        <f>SUMPRODUCT(LTA!J10:AN10,LTA!J$102:AN$102,LTA!J$103:AN$103)</f>
        <v>60.64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0.48</v>
      </c>
      <c r="AB10" s="76">
        <f>-STOA!N10</f>
        <v>-182.78</v>
      </c>
      <c r="AC10">
        <f t="shared" si="0"/>
        <v>9.0083880809648846</v>
      </c>
      <c r="AD10">
        <f t="shared" si="1"/>
        <v>756.82979450388405</v>
      </c>
      <c r="AE10">
        <f>'IDT-1'!B10</f>
        <v>0</v>
      </c>
      <c r="AF10" s="25"/>
      <c r="AG10">
        <f t="shared" si="2"/>
        <v>756.82979450388405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-11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10.930639999999999</v>
      </c>
      <c r="E11">
        <f>GT_NG!P11</f>
        <v>16.149286270438619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0.39000000000000012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677.94033363191534</v>
      </c>
      <c r="P11" s="37">
        <v>117.82690418986228</v>
      </c>
      <c r="Q11" s="37">
        <v>38.11</v>
      </c>
      <c r="R11" s="39">
        <v>0</v>
      </c>
      <c r="S11" s="39">
        <v>0</v>
      </c>
      <c r="T11" s="38">
        <f>SUMPRODUCT(LTA!J11:AN11,LTA!J$101:AN$101,LTA!J$103:AN$103)</f>
        <v>20.32</v>
      </c>
      <c r="U11" s="38">
        <f>SUMPRODUCT(LTA!J11:AN11,LTA!J$102:AN$102,LTA!J$103:AN$103)</f>
        <v>56.230000000000004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0.48</v>
      </c>
      <c r="AB11" s="76">
        <f>-STOA!N11</f>
        <v>-182.78</v>
      </c>
      <c r="AC11">
        <f t="shared" si="0"/>
        <v>8.8191241818745389</v>
      </c>
      <c r="AD11">
        <f t="shared" si="1"/>
        <v>738.77803991034182</v>
      </c>
      <c r="AE11">
        <f>'IDT-1'!B11</f>
        <v>0</v>
      </c>
      <c r="AF11" s="25"/>
      <c r="AG11">
        <f t="shared" si="2"/>
        <v>738.77803991034182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-8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10.930639999999999</v>
      </c>
      <c r="E12">
        <f>GT_NG!P12</f>
        <v>16.149286270438619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0.39000000000000012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677.94033363191534</v>
      </c>
      <c r="P12" s="37">
        <v>117.82690418986228</v>
      </c>
      <c r="Q12" s="37">
        <v>38.11</v>
      </c>
      <c r="R12" s="39">
        <v>0</v>
      </c>
      <c r="S12" s="39">
        <v>0</v>
      </c>
      <c r="T12" s="38">
        <f>SUMPRODUCT(LTA!J12:AN12,LTA!J$101:AN$101,LTA!J$103:AN$103)</f>
        <v>20.32</v>
      </c>
      <c r="U12" s="38">
        <f>SUMPRODUCT(LTA!J12:AN12,LTA!J$102:AN$102,LTA!J$103:AN$103)</f>
        <v>56.629999999999995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0.48</v>
      </c>
      <c r="AB12" s="76">
        <f>-STOA!N12</f>
        <v>-182.78</v>
      </c>
      <c r="AC12">
        <f t="shared" si="0"/>
        <v>8.8929960464179771</v>
      </c>
      <c r="AD12">
        <f t="shared" si="1"/>
        <v>730.10416804579836</v>
      </c>
      <c r="AE12">
        <f>'IDT-1'!B12</f>
        <v>0</v>
      </c>
      <c r="AF12" s="25"/>
      <c r="AG12">
        <f t="shared" si="2"/>
        <v>730.10416804579836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-17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10.930639999999999</v>
      </c>
      <c r="E13">
        <f>GT_NG!P13</f>
        <v>16.149286270438619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0.39000000000000012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675.60197221887188</v>
      </c>
      <c r="P13" s="37">
        <v>86.466207193624811</v>
      </c>
      <c r="Q13" s="37">
        <v>25.185608437935844</v>
      </c>
      <c r="R13" s="39">
        <v>0</v>
      </c>
      <c r="S13" s="39">
        <v>0</v>
      </c>
      <c r="T13" s="38">
        <f>SUMPRODUCT(LTA!J13:AN13,LTA!J$101:AN$101,LTA!J$103:AN$103)</f>
        <v>20.32</v>
      </c>
      <c r="U13" s="38">
        <f>SUMPRODUCT(LTA!J13:AN13,LTA!J$102:AN$102,LTA!J$103:AN$103)</f>
        <v>56.629999999999995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0.48</v>
      </c>
      <c r="AB13" s="76">
        <f>-STOA!N13</f>
        <v>-182.78</v>
      </c>
      <c r="AC13">
        <f t="shared" si="0"/>
        <v>8.5306307258372112</v>
      </c>
      <c r="AD13">
        <f t="shared" si="1"/>
        <v>718.14308339503384</v>
      </c>
      <c r="AE13">
        <f>'IDT-1'!B13</f>
        <v>0</v>
      </c>
      <c r="AF13" s="25"/>
      <c r="AG13">
        <f t="shared" si="2"/>
        <v>718.14308339503384</v>
      </c>
      <c r="AI13" s="35">
        <f>PXIL!H13</f>
        <v>0</v>
      </c>
      <c r="AJ13" s="35">
        <f>PXIL!N13</f>
        <v>0</v>
      </c>
      <c r="AK13" s="35">
        <f>RTM_IEX!H13</f>
        <v>17.3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10.930639999999999</v>
      </c>
      <c r="E14">
        <f>GT_NG!P14</f>
        <v>16.149286270438619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0.39000000000000012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678.296920769042</v>
      </c>
      <c r="P14" s="37">
        <v>76.855926125848228</v>
      </c>
      <c r="Q14" s="37">
        <v>25.185608437935844</v>
      </c>
      <c r="R14" s="39">
        <v>0</v>
      </c>
      <c r="S14" s="39">
        <v>0</v>
      </c>
      <c r="T14" s="38">
        <f>SUMPRODUCT(LTA!J14:AN14,LTA!J$101:AN$101,LTA!J$103:AN$103)</f>
        <v>20.32</v>
      </c>
      <c r="U14" s="38">
        <f>SUMPRODUCT(LTA!J14:AN14,LTA!J$102:AN$102,LTA!J$103:AN$103)</f>
        <v>56.83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0.48</v>
      </c>
      <c r="AB14" s="76">
        <f>-STOA!N14</f>
        <v>-182.78</v>
      </c>
      <c r="AC14">
        <f t="shared" si="0"/>
        <v>8.4857391321998819</v>
      </c>
      <c r="AD14">
        <f t="shared" si="1"/>
        <v>712.43264247106481</v>
      </c>
      <c r="AE14">
        <f>'IDT-1'!B14</f>
        <v>0</v>
      </c>
      <c r="AF14" s="25"/>
      <c r="AG14">
        <f t="shared" si="2"/>
        <v>712.43264247106481</v>
      </c>
      <c r="AI14" s="35">
        <f>PXIL!H14</f>
        <v>0</v>
      </c>
      <c r="AJ14" s="35">
        <f>PXIL!N14</f>
        <v>0</v>
      </c>
      <c r="AK14" s="35">
        <f>RTM_IEX!H14</f>
        <v>18.260000000000002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10.930639999999999</v>
      </c>
      <c r="E15">
        <f>GT_NG!P15</f>
        <v>16.149286270438619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0.39000000000000012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679.73692076904206</v>
      </c>
      <c r="P15" s="37">
        <v>76.855926125848228</v>
      </c>
      <c r="Q15" s="37">
        <v>25.185608437935844</v>
      </c>
      <c r="R15" s="39">
        <v>0</v>
      </c>
      <c r="S15" s="39">
        <v>0</v>
      </c>
      <c r="T15" s="38">
        <f>SUMPRODUCT(LTA!J15:AN15,LTA!J$101:AN$101,LTA!J$103:AN$103)</f>
        <v>20.32</v>
      </c>
      <c r="U15" s="38">
        <f>SUMPRODUCT(LTA!J15:AN15,LTA!J$102:AN$102,LTA!J$103:AN$103)</f>
        <v>57.03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0.43</v>
      </c>
      <c r="AB15" s="76">
        <f>-STOA!N15</f>
        <v>-182.78</v>
      </c>
      <c r="AC15">
        <f t="shared" si="0"/>
        <v>8.5505571321998808</v>
      </c>
      <c r="AD15">
        <f t="shared" si="1"/>
        <v>720.67782447106481</v>
      </c>
      <c r="AE15">
        <f>'IDT-1'!B15</f>
        <v>0</v>
      </c>
      <c r="AF15" s="25"/>
      <c r="AG15">
        <f t="shared" si="2"/>
        <v>720.67782447106481</v>
      </c>
      <c r="AI15" s="35">
        <f>PXIL!H15</f>
        <v>0</v>
      </c>
      <c r="AJ15" s="35">
        <f>PXIL!N15</f>
        <v>0</v>
      </c>
      <c r="AK15" s="35">
        <f>RTM_IEX!H15</f>
        <v>24.98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10.930639999999999</v>
      </c>
      <c r="E16">
        <f>GT_NG!P16</f>
        <v>16.149286270438619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0.39000000000000012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679.92435754794542</v>
      </c>
      <c r="P16" s="37">
        <v>76.855926125848228</v>
      </c>
      <c r="Q16" s="37">
        <v>25.185608437935844</v>
      </c>
      <c r="R16" s="39">
        <v>0</v>
      </c>
      <c r="S16" s="39">
        <v>0</v>
      </c>
      <c r="T16" s="38">
        <f>SUMPRODUCT(LTA!J16:AN16,LTA!J$101:AN$101,LTA!J$103:AN$103)</f>
        <v>20.32</v>
      </c>
      <c r="U16" s="38">
        <f>SUMPRODUCT(LTA!J16:AN16,LTA!J$102:AN$102,LTA!J$103:AN$103)</f>
        <v>57.230000000000004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0.43</v>
      </c>
      <c r="AB16" s="76">
        <f>-STOA!N16</f>
        <v>-182.78</v>
      </c>
      <c r="AC16">
        <f t="shared" si="0"/>
        <v>8.5835311390753262</v>
      </c>
      <c r="AD16">
        <f t="shared" si="1"/>
        <v>724.87228724309273</v>
      </c>
      <c r="AE16">
        <f>'IDT-1'!B16</f>
        <v>0</v>
      </c>
      <c r="AF16" s="25"/>
      <c r="AG16">
        <f t="shared" si="2"/>
        <v>724.87228724309273</v>
      </c>
      <c r="AI16" s="35">
        <f>PXIL!H16</f>
        <v>0</v>
      </c>
      <c r="AJ16" s="35">
        <f>PXIL!N16</f>
        <v>0</v>
      </c>
      <c r="AK16" s="35">
        <f>RTM_IEX!H16</f>
        <v>28.82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10.930639999999999</v>
      </c>
      <c r="E17">
        <f>GT_NG!P17</f>
        <v>16.149286270438619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0.39000000000000012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682.52584076904213</v>
      </c>
      <c r="P17" s="37">
        <v>76.855926125848228</v>
      </c>
      <c r="Q17" s="37">
        <v>25.185608437935844</v>
      </c>
      <c r="R17" s="39">
        <v>0</v>
      </c>
      <c r="S17" s="39">
        <v>0</v>
      </c>
      <c r="T17" s="38">
        <f>SUMPRODUCT(LTA!J17:AN17,LTA!J$101:AN$101,LTA!J$103:AN$103)</f>
        <v>20.32</v>
      </c>
      <c r="U17" s="38">
        <f>SUMPRODUCT(LTA!J17:AN17,LTA!J$102:AN$102,LTA!J$103:AN$103)</f>
        <v>57.230000000000004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0.43</v>
      </c>
      <c r="AB17" s="76">
        <f>-STOA!N17</f>
        <v>-182.78</v>
      </c>
      <c r="AC17">
        <f t="shared" si="0"/>
        <v>8.56638270819988</v>
      </c>
      <c r="AD17">
        <f t="shared" si="1"/>
        <v>722.6909188950649</v>
      </c>
      <c r="AE17">
        <f>'IDT-1'!B17</f>
        <v>0</v>
      </c>
      <c r="AF17" s="25"/>
      <c r="AG17">
        <f t="shared" si="2"/>
        <v>722.6909188950649</v>
      </c>
      <c r="AI17" s="35">
        <f>PXIL!H17</f>
        <v>0</v>
      </c>
      <c r="AJ17" s="35">
        <f>PXIL!N17</f>
        <v>0</v>
      </c>
      <c r="AK17" s="35">
        <f>RTM_IEX!H17</f>
        <v>24.02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10.930639999999999</v>
      </c>
      <c r="E18">
        <f>GT_NG!P18</f>
        <v>16.149286270438619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0.39000000000000012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683.77435748139976</v>
      </c>
      <c r="P18" s="37">
        <v>86.466207193624811</v>
      </c>
      <c r="Q18" s="37">
        <v>25.185608437935844</v>
      </c>
      <c r="R18" s="39">
        <v>0</v>
      </c>
      <c r="S18" s="39">
        <v>0</v>
      </c>
      <c r="T18" s="38">
        <f>SUMPRODUCT(LTA!J18:AN18,LTA!J$101:AN$101,LTA!J$103:AN$103)</f>
        <v>20.32</v>
      </c>
      <c r="U18" s="38">
        <f>SUMPRODUCT(LTA!J18:AN18,LTA!J$102:AN$102,LTA!J$103:AN$103)</f>
        <v>56.230000000000004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0.43</v>
      </c>
      <c r="AB18" s="76">
        <f>-STOA!N18</f>
        <v>-182.78</v>
      </c>
      <c r="AC18">
        <f t="shared" si="0"/>
        <v>8.5908653308849274</v>
      </c>
      <c r="AD18">
        <f t="shared" si="1"/>
        <v>725.80523405251392</v>
      </c>
      <c r="AE18">
        <f>'IDT-1'!B18</f>
        <v>0</v>
      </c>
      <c r="AF18" s="25"/>
      <c r="AG18">
        <f t="shared" si="2"/>
        <v>725.80523405251392</v>
      </c>
      <c r="AI18" s="35">
        <f>PXIL!H18</f>
        <v>0</v>
      </c>
      <c r="AJ18" s="35">
        <f>PXIL!N18</f>
        <v>0</v>
      </c>
      <c r="AK18" s="35">
        <f>RTM_IEX!H18</f>
        <v>17.3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10.930639999999999</v>
      </c>
      <c r="E19">
        <f>GT_NG!P19</f>
        <v>16.149286270438619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0.39000000000000012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684.92584076904211</v>
      </c>
      <c r="P19" s="37">
        <v>117.82690418986228</v>
      </c>
      <c r="Q19" s="37">
        <v>25.185608437935844</v>
      </c>
      <c r="R19" s="39">
        <v>0</v>
      </c>
      <c r="S19" s="39">
        <v>0</v>
      </c>
      <c r="T19" s="38">
        <f>SUMPRODUCT(LTA!J19:AN19,LTA!J$101:AN$101,LTA!J$103:AN$103)</f>
        <v>20.32</v>
      </c>
      <c r="U19" s="38">
        <f>SUMPRODUCT(LTA!J19:AN19,LTA!J$102:AN$102,LTA!J$103:AN$103)</f>
        <v>55.230000000000004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0.43</v>
      </c>
      <c r="AB19" s="76">
        <f>-STOA!N19</f>
        <v>-182.78</v>
      </c>
      <c r="AC19">
        <f t="shared" si="0"/>
        <v>8.7316723370991891</v>
      </c>
      <c r="AD19">
        <f t="shared" si="1"/>
        <v>743.71660733017961</v>
      </c>
      <c r="AE19">
        <f>'IDT-1'!B19</f>
        <v>0</v>
      </c>
      <c r="AF19" s="25"/>
      <c r="AG19">
        <f t="shared" si="2"/>
        <v>743.71660733017961</v>
      </c>
      <c r="AI19" s="35">
        <f>PXIL!H19</f>
        <v>0</v>
      </c>
      <c r="AJ19" s="35">
        <f>PXIL!N19</f>
        <v>0</v>
      </c>
      <c r="AK19" s="35">
        <f>RTM_IEX!H19</f>
        <v>3.84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10.930639999999999</v>
      </c>
      <c r="E20">
        <f>GT_NG!P20</f>
        <v>16.149286270438619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0.39000000000000012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685.21584076904207</v>
      </c>
      <c r="P20" s="37">
        <v>117.82690418986228</v>
      </c>
      <c r="Q20" s="37">
        <v>38.11</v>
      </c>
      <c r="R20" s="39">
        <v>0</v>
      </c>
      <c r="S20" s="39">
        <v>0</v>
      </c>
      <c r="T20" s="38">
        <f>SUMPRODUCT(LTA!J20:AN20,LTA!J$101:AN$101,LTA!J$103:AN$103)</f>
        <v>20.32</v>
      </c>
      <c r="U20" s="38">
        <f>SUMPRODUCT(LTA!J20:AN20,LTA!J$102:AN$102,LTA!J$103:AN$103)</f>
        <v>55.230000000000004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0.43</v>
      </c>
      <c r="AB20" s="76">
        <f>-STOA!N20</f>
        <v>-182.78</v>
      </c>
      <c r="AC20">
        <f t="shared" si="0"/>
        <v>8.857286591283291</v>
      </c>
      <c r="AD20">
        <f t="shared" si="1"/>
        <v>759.69538463805975</v>
      </c>
      <c r="AE20">
        <f>'IDT-1'!B20</f>
        <v>0</v>
      </c>
      <c r="AF20" s="25"/>
      <c r="AG20">
        <f t="shared" si="2"/>
        <v>759.69538463805975</v>
      </c>
      <c r="AI20" s="35">
        <f>PXIL!H20</f>
        <v>0</v>
      </c>
      <c r="AJ20" s="35">
        <f>PXIL!N20</f>
        <v>0</v>
      </c>
      <c r="AK20" s="35">
        <f>RTM_IEX!H20</f>
        <v>6.73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10.930639999999999</v>
      </c>
      <c r="E21">
        <f>GT_NG!P21</f>
        <v>16.149286270438619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0.39000000000000012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702.74522067471821</v>
      </c>
      <c r="P21" s="37">
        <v>117.82690418986228</v>
      </c>
      <c r="Q21" s="37">
        <v>38.11</v>
      </c>
      <c r="R21" s="39">
        <v>0</v>
      </c>
      <c r="S21" s="39">
        <v>0</v>
      </c>
      <c r="T21" s="38">
        <f>SUMPRODUCT(LTA!J21:AN21,LTA!J$101:AN$101,LTA!J$103:AN$103)</f>
        <v>20.32</v>
      </c>
      <c r="U21" s="38">
        <f>SUMPRODUCT(LTA!J21:AN21,LTA!J$102:AN$102,LTA!J$103:AN$103)</f>
        <v>58.239999999999995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0.43</v>
      </c>
      <c r="AB21" s="76">
        <f>-STOA!N21</f>
        <v>-182.78</v>
      </c>
      <c r="AC21">
        <f t="shared" si="0"/>
        <v>8.9649997545475646</v>
      </c>
      <c r="AD21">
        <f t="shared" si="1"/>
        <v>773.39705138047157</v>
      </c>
      <c r="AE21">
        <f>'IDT-1'!B21</f>
        <v>0</v>
      </c>
      <c r="AF21" s="25"/>
      <c r="AG21">
        <f t="shared" si="2"/>
        <v>773.39705138047157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10.930639999999999</v>
      </c>
      <c r="E22">
        <f>GT_NG!P22</f>
        <v>16.149286270438619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0.39000000000000012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716.26179053034514</v>
      </c>
      <c r="P22" s="37">
        <v>117.82690418986228</v>
      </c>
      <c r="Q22" s="37">
        <v>38.11</v>
      </c>
      <c r="R22" s="39">
        <v>0</v>
      </c>
      <c r="S22" s="39">
        <v>0</v>
      </c>
      <c r="T22" s="38">
        <f>SUMPRODUCT(LTA!J22:AN22,LTA!J$101:AN$101,LTA!J$103:AN$103)</f>
        <v>20.32</v>
      </c>
      <c r="U22" s="38">
        <f>SUMPRODUCT(LTA!J22:AN22,LTA!J$102:AN$102,LTA!J$103:AN$103)</f>
        <v>58.239999999999995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0.43</v>
      </c>
      <c r="AB22" s="76">
        <f>-STOA!N22</f>
        <v>-182.78</v>
      </c>
      <c r="AC22">
        <f t="shared" si="0"/>
        <v>9.160362999421455</v>
      </c>
      <c r="AD22">
        <f t="shared" si="1"/>
        <v>798.24825799122459</v>
      </c>
      <c r="AE22">
        <f>'IDT-1'!B22</f>
        <v>0</v>
      </c>
      <c r="AF22" s="25"/>
      <c r="AG22">
        <f t="shared" si="2"/>
        <v>798.24825799122459</v>
      </c>
      <c r="AI22" s="35">
        <f>PXIL!H22</f>
        <v>0</v>
      </c>
      <c r="AJ22" s="35">
        <f>PXIL!N22</f>
        <v>0</v>
      </c>
      <c r="AK22" s="35">
        <f>RTM_IEX!H22</f>
        <v>11.53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10.930639999999999</v>
      </c>
      <c r="E23">
        <f>GT_NG!P23</f>
        <v>16.149286270438619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0.39000000000000012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761.99019502742044</v>
      </c>
      <c r="P23" s="37">
        <v>117.82690418986228</v>
      </c>
      <c r="Q23" s="37">
        <v>38.11</v>
      </c>
      <c r="R23" s="39">
        <v>0</v>
      </c>
      <c r="S23" s="39">
        <v>0</v>
      </c>
      <c r="T23" s="38">
        <f>SUMPRODUCT(LTA!J23:AN23,LTA!J$101:AN$101,LTA!J$103:AN$103)</f>
        <v>20.32</v>
      </c>
      <c r="U23" s="38">
        <f>SUMPRODUCT(LTA!J23:AN23,LTA!J$102:AN$102,LTA!J$103:AN$103)</f>
        <v>61.239999999999995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0.43</v>
      </c>
      <c r="AB23" s="76">
        <f>-STOA!N23</f>
        <v>-182.78</v>
      </c>
      <c r="AC23">
        <f t="shared" si="0"/>
        <v>9.5253905544986424</v>
      </c>
      <c r="AD23">
        <f t="shared" si="1"/>
        <v>844.68163493322277</v>
      </c>
      <c r="AE23">
        <f>'IDT-1'!B23</f>
        <v>0</v>
      </c>
      <c r="AF23" s="25"/>
      <c r="AG23">
        <f t="shared" si="2"/>
        <v>844.68163493322277</v>
      </c>
      <c r="AI23" s="35">
        <f>PXIL!H23</f>
        <v>0</v>
      </c>
      <c r="AJ23" s="35">
        <f>PXIL!N23</f>
        <v>0</v>
      </c>
      <c r="AK23" s="35">
        <f>RTM_IEX!H23</f>
        <v>9.6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10.930639999999999</v>
      </c>
      <c r="E24">
        <f>GT_NG!P24</f>
        <v>16.149286270438619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0.39000000000000012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789.47815078599433</v>
      </c>
      <c r="P24" s="37">
        <v>117.82690418986228</v>
      </c>
      <c r="Q24" s="37">
        <v>38.11</v>
      </c>
      <c r="R24" s="39">
        <v>0</v>
      </c>
      <c r="S24" s="39">
        <v>0</v>
      </c>
      <c r="T24" s="38">
        <f>SUMPRODUCT(LTA!J24:AN24,LTA!J$101:AN$101,LTA!J$103:AN$103)</f>
        <v>20.32</v>
      </c>
      <c r="U24" s="38">
        <f>SUMPRODUCT(LTA!J24:AN24,LTA!J$102:AN$102,LTA!J$103:AN$103)</f>
        <v>61.239999999999995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0.43</v>
      </c>
      <c r="AB24" s="76">
        <f>-STOA!N24</f>
        <v>-182.78</v>
      </c>
      <c r="AC24">
        <f t="shared" si="0"/>
        <v>9.8072666094155192</v>
      </c>
      <c r="AD24">
        <f t="shared" si="1"/>
        <v>880.53771463687974</v>
      </c>
      <c r="AE24">
        <f>'IDT-1'!B24</f>
        <v>0</v>
      </c>
      <c r="AF24" s="25"/>
      <c r="AG24">
        <f t="shared" si="2"/>
        <v>880.53771463687974</v>
      </c>
      <c r="AI24" s="35">
        <f>PXIL!H24</f>
        <v>0</v>
      </c>
      <c r="AJ24" s="35">
        <f>PXIL!N24</f>
        <v>0</v>
      </c>
      <c r="AK24" s="35">
        <f>RTM_IEX!H24</f>
        <v>18.25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10.930639999999999</v>
      </c>
      <c r="E25">
        <f>GT_NG!P25</f>
        <v>16.149286270438619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0.39000000000000012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858.45208403176446</v>
      </c>
      <c r="P25" s="37">
        <v>117.82690418986228</v>
      </c>
      <c r="Q25" s="37">
        <v>38.11</v>
      </c>
      <c r="R25" s="39">
        <v>0</v>
      </c>
      <c r="S25" s="39">
        <v>0</v>
      </c>
      <c r="T25" s="38">
        <f>SUMPRODUCT(LTA!J25:AN25,LTA!J$101:AN$101,LTA!J$103:AN$103)</f>
        <v>20.32</v>
      </c>
      <c r="U25" s="38">
        <f>SUMPRODUCT(LTA!J25:AN25,LTA!J$102:AN$102,LTA!J$103:AN$103)</f>
        <v>62.040000000000006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0.43</v>
      </c>
      <c r="AB25" s="76">
        <f>-STOA!N25</f>
        <v>-182.78</v>
      </c>
      <c r="AC25">
        <f t="shared" si="0"/>
        <v>10.284111288732525</v>
      </c>
      <c r="AD25">
        <f t="shared" si="1"/>
        <v>941.19480320333264</v>
      </c>
      <c r="AE25">
        <f>'IDT-1'!B25</f>
        <v>0</v>
      </c>
      <c r="AF25" s="25"/>
      <c r="AG25">
        <f t="shared" si="2"/>
        <v>941.19480320333264</v>
      </c>
      <c r="AI25" s="35">
        <f>PXIL!H25</f>
        <v>0</v>
      </c>
      <c r="AJ25" s="35">
        <f>PXIL!N25</f>
        <v>0</v>
      </c>
      <c r="AK25" s="35">
        <f>RTM_IEX!H25</f>
        <v>9.61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10.930639999999999</v>
      </c>
      <c r="E26">
        <f>GT_NG!P26</f>
        <v>16.149286270438619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0.39000000000000012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833.06367282540748</v>
      </c>
      <c r="P26" s="37">
        <v>117.82690418986228</v>
      </c>
      <c r="Q26" s="37">
        <v>38.11</v>
      </c>
      <c r="R26" s="39">
        <v>0</v>
      </c>
      <c r="S26" s="39">
        <v>0</v>
      </c>
      <c r="T26" s="38">
        <f>SUMPRODUCT(LTA!J26:AN26,LTA!J$101:AN$101,LTA!J$103:AN$103)</f>
        <v>20.32</v>
      </c>
      <c r="U26" s="38">
        <f>SUMPRODUCT(LTA!J26:AN26,LTA!J$102:AN$102,LTA!J$103:AN$103)</f>
        <v>61.84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0.43</v>
      </c>
      <c r="AB26" s="76">
        <f>-STOA!N26</f>
        <v>-182.78</v>
      </c>
      <c r="AC26">
        <f t="shared" si="0"/>
        <v>10.668975681322941</v>
      </c>
      <c r="AD26">
        <f t="shared" si="1"/>
        <v>990.15152760438536</v>
      </c>
      <c r="AE26">
        <f>'IDT-1'!B26</f>
        <v>0</v>
      </c>
      <c r="AF26" s="25"/>
      <c r="AG26">
        <f t="shared" si="2"/>
        <v>990.15152760438536</v>
      </c>
      <c r="AI26" s="35">
        <f>PXIL!H26</f>
        <v>0</v>
      </c>
      <c r="AJ26" s="35">
        <f>PXIL!N26</f>
        <v>0</v>
      </c>
      <c r="AK26" s="35">
        <f>RTM_IEX!H26</f>
        <v>84.54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10.930639999999999</v>
      </c>
      <c r="E27">
        <f>GT_NG!P27</f>
        <v>16.149286270438619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0.39000000000000012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830.99668648386182</v>
      </c>
      <c r="P27" s="37">
        <v>117.82</v>
      </c>
      <c r="Q27" s="37">
        <v>38.11</v>
      </c>
      <c r="R27" s="39">
        <v>0.44483516483516489</v>
      </c>
      <c r="S27" s="39">
        <v>0</v>
      </c>
      <c r="T27" s="38">
        <f>SUMPRODUCT(LTA!J27:AN27,LTA!J$101:AN$101,LTA!J$103:AN$103)</f>
        <v>20.32</v>
      </c>
      <c r="U27" s="38">
        <f>SUMPRODUCT(LTA!J27:AN27,LTA!J$102:AN$102,LTA!J$103:AN$103)</f>
        <v>61.64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9.0693909821385379</v>
      </c>
      <c r="AD27">
        <f t="shared" si="1"/>
        <v>1023.1620569369971</v>
      </c>
      <c r="AE27">
        <f>'IDT-1'!B27</f>
        <v>0</v>
      </c>
      <c r="AF27" s="25"/>
      <c r="AG27">
        <f t="shared" si="2"/>
        <v>1023.1620569369971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-65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10.930639999999999</v>
      </c>
      <c r="E28">
        <f>GT_NG!P28</f>
        <v>16.149286270438619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0.39000000000000012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890.17253269105947</v>
      </c>
      <c r="P28" s="37">
        <v>117.82</v>
      </c>
      <c r="Q28" s="37">
        <v>38.11</v>
      </c>
      <c r="R28" s="39">
        <v>3.5647978436657684</v>
      </c>
      <c r="S28" s="39">
        <v>0</v>
      </c>
      <c r="T28" s="38">
        <f>SUMPRODUCT(LTA!J28:AN28,LTA!J$101:AN$101,LTA!J$103:AN$103)</f>
        <v>20.32</v>
      </c>
      <c r="U28" s="38">
        <f>SUMPRODUCT(LTA!J28:AN28,LTA!J$102:AN$102,LTA!J$103:AN$103)</f>
        <v>61.239999999999995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9.4421198354930969</v>
      </c>
      <c r="AD28">
        <f t="shared" si="1"/>
        <v>1098.6851369696706</v>
      </c>
      <c r="AE28">
        <f>'IDT-1'!B28</f>
        <v>0</v>
      </c>
      <c r="AF28" s="25"/>
      <c r="AG28">
        <f t="shared" si="2"/>
        <v>1098.6851369696706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-51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10.930639999999999</v>
      </c>
      <c r="E29">
        <f>GT_NG!P29</f>
        <v>16.149286270438619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0.39000000000000012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906.63865808558967</v>
      </c>
      <c r="P29" s="37">
        <v>117.82</v>
      </c>
      <c r="Q29" s="37">
        <v>38.06</v>
      </c>
      <c r="R29" s="39">
        <v>9.76</v>
      </c>
      <c r="S29" s="39">
        <v>0</v>
      </c>
      <c r="T29" s="38">
        <f>SUMPRODUCT(LTA!J29:AN29,LTA!J$101:AN$101,LTA!J$103:AN$103)</f>
        <v>20.440000000000001</v>
      </c>
      <c r="U29" s="38">
        <f>SUMPRODUCT(LTA!J29:AN29,LTA!J$102:AN$102,LTA!J$103:AN$103)</f>
        <v>66.240000000000009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9.4147233236291061</v>
      </c>
      <c r="AD29">
        <f t="shared" si="1"/>
        <v>1157.4438610323994</v>
      </c>
      <c r="AE29">
        <f>'IDT-1'!B29</f>
        <v>0</v>
      </c>
      <c r="AF29" s="25"/>
      <c r="AG29">
        <f t="shared" si="2"/>
        <v>1157.4438610323994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-20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10.930639999999999</v>
      </c>
      <c r="E30">
        <f>GT_NG!P30</f>
        <v>16.149286270438619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0.39000000000000012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950.46264152836181</v>
      </c>
      <c r="P30" s="37">
        <v>117.8154830547462</v>
      </c>
      <c r="Q30" s="37">
        <v>38.07</v>
      </c>
      <c r="R30" s="39">
        <v>18.149999999999999</v>
      </c>
      <c r="S30" s="39">
        <v>0</v>
      </c>
      <c r="T30" s="38">
        <f>SUMPRODUCT(LTA!J30:AN30,LTA!J$101:AN$101,LTA!J$103:AN$103)</f>
        <v>20.740000000000002</v>
      </c>
      <c r="U30" s="38">
        <f>SUMPRODUCT(LTA!J30:AN30,LTA!J$102:AN$102,LTA!J$103:AN$103)</f>
        <v>65.23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9.7457452977663106</v>
      </c>
      <c r="AD30">
        <f t="shared" si="1"/>
        <v>1217.6223055557805</v>
      </c>
      <c r="AE30">
        <f>'IDT-1'!B30</f>
        <v>0</v>
      </c>
      <c r="AF30" s="25"/>
      <c r="AG30">
        <f t="shared" si="2"/>
        <v>1217.6223055557805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-11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10.930639999999999</v>
      </c>
      <c r="E31">
        <f>GT_NG!P31</f>
        <v>16.149286270438619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0.39000000000000012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999.08773843700999</v>
      </c>
      <c r="P31" s="37">
        <v>117.8154830547462</v>
      </c>
      <c r="Q31" s="37">
        <v>38.07</v>
      </c>
      <c r="R31" s="39">
        <v>30.219999999999995</v>
      </c>
      <c r="S31" s="39">
        <v>0</v>
      </c>
      <c r="T31" s="38">
        <f>SUMPRODUCT(LTA!J31:AN31,LTA!J$101:AN$101,LTA!J$103:AN$103)</f>
        <v>24.9</v>
      </c>
      <c r="U31" s="38">
        <f>SUMPRODUCT(LTA!J31:AN31,LTA!J$102:AN$102,LTA!J$103:AN$103)</f>
        <v>67.23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0.57999999999999996</v>
      </c>
      <c r="AB31" s="76">
        <f>-STOA!N31</f>
        <v>0</v>
      </c>
      <c r="AC31">
        <f t="shared" si="0"/>
        <v>10.378443509610227</v>
      </c>
      <c r="AD31">
        <f t="shared" si="1"/>
        <v>1269.9947042525846</v>
      </c>
      <c r="AE31">
        <f>'IDT-1'!B31</f>
        <v>0</v>
      </c>
      <c r="AF31" s="25"/>
      <c r="AG31">
        <f t="shared" si="2"/>
        <v>1269.9947042525846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-25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10.930639999999999</v>
      </c>
      <c r="E32">
        <f>GT_NG!P32</f>
        <v>16.149286270438619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0.39000000000000012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1078.4757276429227</v>
      </c>
      <c r="P32" s="37">
        <v>117.8154830547462</v>
      </c>
      <c r="Q32" s="37">
        <v>38.07</v>
      </c>
      <c r="R32" s="39">
        <v>40.78</v>
      </c>
      <c r="S32" s="39">
        <v>0</v>
      </c>
      <c r="T32" s="38">
        <f>SUMPRODUCT(LTA!J32:AN32,LTA!J$101:AN$101,LTA!J$103:AN$103)</f>
        <v>35.39</v>
      </c>
      <c r="U32" s="38">
        <f>SUMPRODUCT(LTA!J32:AN32,LTA!J$102:AN$102,LTA!J$103:AN$103)</f>
        <v>67.23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0.57999999999999996</v>
      </c>
      <c r="AB32" s="76">
        <f>-STOA!N32</f>
        <v>0</v>
      </c>
      <c r="AC32">
        <f t="shared" si="0"/>
        <v>11.444867283590103</v>
      </c>
      <c r="AD32">
        <f t="shared" si="1"/>
        <v>1333.3662696845174</v>
      </c>
      <c r="AE32">
        <f>'IDT-1'!B32</f>
        <v>0</v>
      </c>
      <c r="AF32" s="25"/>
      <c r="AG32">
        <f t="shared" si="2"/>
        <v>1333.3662696845174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-61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10.930639999999999</v>
      </c>
      <c r="E33">
        <f>GT_NG!P33</f>
        <v>16.149286270438619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0.39000000000000012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970.82029631481623</v>
      </c>
      <c r="P33" s="37">
        <v>117.8154830547462</v>
      </c>
      <c r="Q33" s="37">
        <v>38.07</v>
      </c>
      <c r="R33" s="39">
        <v>45</v>
      </c>
      <c r="S33" s="39">
        <v>0</v>
      </c>
      <c r="T33" s="38">
        <f>SUMPRODUCT(LTA!J33:AN33,LTA!J$101:AN$101,LTA!J$103:AN$103)</f>
        <v>52.980000000000004</v>
      </c>
      <c r="U33" s="38">
        <f>SUMPRODUCT(LTA!J33:AN33,LTA!J$102:AN$102,LTA!J$103:AN$103)</f>
        <v>67.23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13.45</v>
      </c>
      <c r="Z33" s="35">
        <f>IEX!N33</f>
        <v>0</v>
      </c>
      <c r="AA33" s="76">
        <f>STOA!H33</f>
        <v>0.57999999999999996</v>
      </c>
      <c r="AB33" s="76">
        <f>-STOA!N33</f>
        <v>0</v>
      </c>
      <c r="AC33">
        <f t="shared" si="0"/>
        <v>10.760378503992007</v>
      </c>
      <c r="AD33">
        <f t="shared" si="1"/>
        <v>1368.7753271360086</v>
      </c>
      <c r="AE33">
        <f>'IDT-1'!B33</f>
        <v>72.671999999999997</v>
      </c>
      <c r="AF33" s="25"/>
      <c r="AG33">
        <f t="shared" si="2"/>
        <v>1441.4473271360087</v>
      </c>
      <c r="AI33" s="35">
        <f>PXIL!H33</f>
        <v>0</v>
      </c>
      <c r="AJ33" s="35">
        <f>PXIL!N33</f>
        <v>0</v>
      </c>
      <c r="AK33" s="35">
        <f>RTM_IEX!H33</f>
        <v>46.12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10.930639999999999</v>
      </c>
      <c r="E34">
        <f>GT_NG!P34</f>
        <v>16.149286270438619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0.39000000000000012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899.40762871712138</v>
      </c>
      <c r="P34" s="37">
        <v>117.8154830547462</v>
      </c>
      <c r="Q34" s="37">
        <v>38.07</v>
      </c>
      <c r="R34" s="39">
        <v>45</v>
      </c>
      <c r="S34" s="39">
        <v>0</v>
      </c>
      <c r="T34" s="38">
        <f>SUMPRODUCT(LTA!J34:AN34,LTA!J$101:AN$101,LTA!J$103:AN$103)</f>
        <v>83.429999999999993</v>
      </c>
      <c r="U34" s="38">
        <f>SUMPRODUCT(LTA!J34:AN34,LTA!J$102:AN$102,LTA!J$103:AN$103)</f>
        <v>67.03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24.79</v>
      </c>
      <c r="Z34" s="35">
        <f>IEX!N34</f>
        <v>0</v>
      </c>
      <c r="AA34" s="76">
        <f>STOA!H34</f>
        <v>0.57999999999999996</v>
      </c>
      <c r="AB34" s="76">
        <f>-STOA!N34</f>
        <v>0</v>
      </c>
      <c r="AC34">
        <f t="shared" si="0"/>
        <v>10.925795696729987</v>
      </c>
      <c r="AD34">
        <f t="shared" si="1"/>
        <v>1389.817242345576</v>
      </c>
      <c r="AE34">
        <f>'IDT-1'!B34</f>
        <v>64.537000000000006</v>
      </c>
      <c r="AF34" s="25"/>
      <c r="AG34">
        <f t="shared" si="2"/>
        <v>1454.354242345576</v>
      </c>
      <c r="AI34" s="35">
        <f>PXIL!H34</f>
        <v>0</v>
      </c>
      <c r="AJ34" s="35">
        <f>PXIL!N34</f>
        <v>0</v>
      </c>
      <c r="AK34" s="35">
        <f>RTM_IEX!H34</f>
        <v>72.06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25.09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10.43</v>
      </c>
      <c r="E35">
        <f>GT_NG!P35</f>
        <v>16.149286270438619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0.39000000000000012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892.30900608901413</v>
      </c>
      <c r="P35" s="37">
        <v>117.8154830547462</v>
      </c>
      <c r="Q35" s="37">
        <v>38.07</v>
      </c>
      <c r="R35" s="39">
        <v>47.5</v>
      </c>
      <c r="S35" s="39">
        <v>0</v>
      </c>
      <c r="T35" s="38">
        <f>SUMPRODUCT(LTA!J35:AN35,LTA!J$101:AN$101,LTA!J$103:AN$103)</f>
        <v>121.08999999999999</v>
      </c>
      <c r="U35" s="38">
        <f>SUMPRODUCT(LTA!J35:AN35,LTA!J$102:AN$102,LTA!J$103:AN$103)</f>
        <v>66.83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26.9</v>
      </c>
      <c r="Z35" s="35">
        <f>IEX!N35</f>
        <v>0</v>
      </c>
      <c r="AA35" s="76">
        <f>STOA!H35</f>
        <v>0.96</v>
      </c>
      <c r="AB35" s="76">
        <f>-STOA!N35</f>
        <v>0</v>
      </c>
      <c r="AC35">
        <f t="shared" si="0"/>
        <v>11.046857448230751</v>
      </c>
      <c r="AD35">
        <f t="shared" si="1"/>
        <v>1405.2169179659682</v>
      </c>
      <c r="AE35">
        <f>'IDT-1'!B35</f>
        <v>80.263999999999996</v>
      </c>
      <c r="AF35" s="25"/>
      <c r="AG35">
        <f t="shared" si="2"/>
        <v>1485.480917965968</v>
      </c>
      <c r="AI35" s="35">
        <f>PXIL!H35</f>
        <v>0</v>
      </c>
      <c r="AJ35" s="35">
        <f>PXIL!N35</f>
        <v>0</v>
      </c>
      <c r="AK35" s="35">
        <f>RTM_IEX!H35</f>
        <v>77.819999999999993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10.43</v>
      </c>
      <c r="E36">
        <f>GT_NG!P36</f>
        <v>16.149286270438619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0.39000000000000012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877.82874895434531</v>
      </c>
      <c r="P36" s="37">
        <v>117.8154830547462</v>
      </c>
      <c r="Q36" s="37">
        <v>38.07</v>
      </c>
      <c r="R36" s="39">
        <v>47.5</v>
      </c>
      <c r="S36" s="39">
        <v>0</v>
      </c>
      <c r="T36" s="38">
        <f>SUMPRODUCT(LTA!J36:AN36,LTA!J$101:AN$101,LTA!J$103:AN$103)</f>
        <v>165.1</v>
      </c>
      <c r="U36" s="38">
        <f>SUMPRODUCT(LTA!J36:AN36,LTA!J$102:AN$102,LTA!J$103:AN$103)</f>
        <v>66.63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10.57</v>
      </c>
      <c r="Z36" s="35">
        <f>IEX!N36</f>
        <v>0</v>
      </c>
      <c r="AA36" s="76">
        <f>STOA!H36</f>
        <v>0.96</v>
      </c>
      <c r="AB36" s="76">
        <f>-STOA!N36</f>
        <v>0</v>
      </c>
      <c r="AC36">
        <f t="shared" si="0"/>
        <v>11.245677442580332</v>
      </c>
      <c r="AD36">
        <f t="shared" si="1"/>
        <v>1430.5078408369495</v>
      </c>
      <c r="AE36">
        <f>'IDT-1'!B36</f>
        <v>77.552999999999997</v>
      </c>
      <c r="AF36" s="25"/>
      <c r="AG36">
        <f t="shared" si="2"/>
        <v>1508.0608408369494</v>
      </c>
      <c r="AI36" s="35">
        <f>PXIL!H36</f>
        <v>0</v>
      </c>
      <c r="AJ36" s="35">
        <f>PXIL!N36</f>
        <v>0</v>
      </c>
      <c r="AK36" s="35">
        <f>RTM_IEX!H36</f>
        <v>90.31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10.43</v>
      </c>
      <c r="E37">
        <f>GT_NG!P37</f>
        <v>16.149286270438619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0.39000000000000012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866.5131824720537</v>
      </c>
      <c r="P37" s="37">
        <v>117.8154830547462</v>
      </c>
      <c r="Q37" s="37">
        <v>38.07</v>
      </c>
      <c r="R37" s="39">
        <v>47.5</v>
      </c>
      <c r="S37" s="39">
        <v>0</v>
      </c>
      <c r="T37" s="38">
        <f>SUMPRODUCT(LTA!J37:AN37,LTA!J$101:AN$101,LTA!J$103:AN$103)</f>
        <v>204.85999999999999</v>
      </c>
      <c r="U37" s="38">
        <f>SUMPRODUCT(LTA!J37:AN37,LTA!J$102:AN$102,LTA!J$103:AN$103)</f>
        <v>66.430000000000007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20.170000000000002</v>
      </c>
      <c r="Z37" s="35">
        <f>IEX!N37</f>
        <v>0</v>
      </c>
      <c r="AA37" s="76">
        <f>STOA!H37</f>
        <v>0.96</v>
      </c>
      <c r="AB37" s="76">
        <f>-STOA!N37</f>
        <v>0</v>
      </c>
      <c r="AC37">
        <f t="shared" si="0"/>
        <v>11.28603802401846</v>
      </c>
      <c r="AD37">
        <f t="shared" si="1"/>
        <v>1435.6419137732203</v>
      </c>
      <c r="AE37">
        <f>'IDT-1'!B37</f>
        <v>82.975999999999999</v>
      </c>
      <c r="AF37" s="25"/>
      <c r="AG37">
        <f t="shared" si="2"/>
        <v>1518.6179137732202</v>
      </c>
      <c r="AI37" s="35">
        <f>PXIL!H37</f>
        <v>0</v>
      </c>
      <c r="AJ37" s="35">
        <f>PXIL!N37</f>
        <v>0</v>
      </c>
      <c r="AK37" s="35">
        <f>RTM_IEX!H37</f>
        <v>57.64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5.0064000000000002</v>
      </c>
      <c r="E38">
        <f>GT_NG!P38</f>
        <v>16.149286270438619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0.39000000000000012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866.5131824720537</v>
      </c>
      <c r="P38" s="37">
        <v>117.8154830547462</v>
      </c>
      <c r="Q38" s="37">
        <v>38.07</v>
      </c>
      <c r="R38" s="39">
        <v>47.5</v>
      </c>
      <c r="S38" s="39">
        <v>0</v>
      </c>
      <c r="T38" s="38">
        <f>SUMPRODUCT(LTA!J38:AN38,LTA!J$101:AN$101,LTA!J$103:AN$103)</f>
        <v>245.33999999999997</v>
      </c>
      <c r="U38" s="38">
        <f>SUMPRODUCT(LTA!J38:AN38,LTA!J$102:AN$102,LTA!J$103:AN$103)</f>
        <v>66.23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0.96</v>
      </c>
      <c r="AB38" s="76">
        <f>-STOA!N38</f>
        <v>0</v>
      </c>
      <c r="AC38">
        <f t="shared" si="0"/>
        <v>11.318223944018461</v>
      </c>
      <c r="AD38">
        <f t="shared" si="1"/>
        <v>1439.7361278532201</v>
      </c>
      <c r="AE38">
        <f>'IDT-1'!B38</f>
        <v>77</v>
      </c>
      <c r="AF38" s="25"/>
      <c r="AG38">
        <f t="shared" si="2"/>
        <v>1516.7361278532201</v>
      </c>
      <c r="AI38" s="35">
        <f>PXIL!H38</f>
        <v>0</v>
      </c>
      <c r="AJ38" s="35">
        <f>PXIL!N38</f>
        <v>0</v>
      </c>
      <c r="AK38" s="35">
        <f>RTM_IEX!H38</f>
        <v>47.08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5.0064000000000002</v>
      </c>
      <c r="E39">
        <f>GT_NG!P39</f>
        <v>16.023773682844535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0.39000000000000012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857.44394122460062</v>
      </c>
      <c r="P39" s="37">
        <v>117.81479432686784</v>
      </c>
      <c r="Q39" s="37">
        <v>38.06</v>
      </c>
      <c r="R39" s="39">
        <v>47.5</v>
      </c>
      <c r="S39" s="39">
        <v>0</v>
      </c>
      <c r="T39" s="38">
        <f>SUMPRODUCT(LTA!J39:AN39,LTA!J$101:AN$101,LTA!J$103:AN$103)</f>
        <v>289.76</v>
      </c>
      <c r="U39" s="38">
        <f>SUMPRODUCT(LTA!J39:AN39,LTA!J$102:AN$102,LTA!J$103:AN$103)</f>
        <v>66.03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0.86</v>
      </c>
      <c r="AB39" s="76">
        <f>-STOA!N39</f>
        <v>0</v>
      </c>
      <c r="AC39">
        <f t="shared" si="0"/>
        <v>11.837817492027639</v>
      </c>
      <c r="AD39">
        <f t="shared" si="1"/>
        <v>1505.8310917422853</v>
      </c>
      <c r="AE39">
        <f>'IDT-1'!B39</f>
        <v>46</v>
      </c>
      <c r="AF39" s="25"/>
      <c r="AG39">
        <f t="shared" si="2"/>
        <v>1551.8310917422853</v>
      </c>
      <c r="AI39" s="35">
        <f>PXIL!H39</f>
        <v>0</v>
      </c>
      <c r="AJ39" s="35">
        <f>PXIL!N39</f>
        <v>0</v>
      </c>
      <c r="AK39" s="35">
        <f>RTM_IEX!H39</f>
        <v>78.78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5.0064000000000002</v>
      </c>
      <c r="E40">
        <f>GT_NG!P40</f>
        <v>16.023773682844535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0.39000000000000012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857.44394825128688</v>
      </c>
      <c r="P40" s="37">
        <v>117.81479432686784</v>
      </c>
      <c r="Q40" s="37">
        <v>38.06</v>
      </c>
      <c r="R40" s="39">
        <v>47.5</v>
      </c>
      <c r="S40" s="39">
        <v>0</v>
      </c>
      <c r="T40" s="38">
        <f>SUMPRODUCT(LTA!J40:AN40,LTA!J$101:AN$101,LTA!J$103:AN$103)</f>
        <v>332.27</v>
      </c>
      <c r="U40" s="38">
        <f>SUMPRODUCT(LTA!J40:AN40,LTA!J$102:AN$102,LTA!J$103:AN$103)</f>
        <v>65.83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0.86</v>
      </c>
      <c r="AB40" s="76">
        <f>-STOA!N40</f>
        <v>0</v>
      </c>
      <c r="AC40">
        <f t="shared" si="0"/>
        <v>12.197787546835793</v>
      </c>
      <c r="AD40">
        <f t="shared" si="1"/>
        <v>1551.6211287141634</v>
      </c>
      <c r="AE40">
        <f>'IDT-1'!B40</f>
        <v>19</v>
      </c>
      <c r="AF40" s="25"/>
      <c r="AG40">
        <f t="shared" si="2"/>
        <v>1570.6211287141634</v>
      </c>
      <c r="AI40" s="35">
        <f>PXIL!H40</f>
        <v>0</v>
      </c>
      <c r="AJ40" s="35">
        <f>PXIL!N40</f>
        <v>0</v>
      </c>
      <c r="AK40" s="35">
        <f>RTM_IEX!H40</f>
        <v>82.62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5.0064000000000002</v>
      </c>
      <c r="E41">
        <f>GT_NG!P41</f>
        <v>16.023773682844535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0.39000000000000012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857.19442903258755</v>
      </c>
      <c r="P41" s="37">
        <v>117.81479432686784</v>
      </c>
      <c r="Q41" s="37">
        <v>38.06</v>
      </c>
      <c r="R41" s="39">
        <v>47.5</v>
      </c>
      <c r="S41" s="39">
        <v>0</v>
      </c>
      <c r="T41" s="38">
        <f>SUMPRODUCT(LTA!J41:AN41,LTA!J$101:AN$101,LTA!J$103:AN$103)</f>
        <v>374.1</v>
      </c>
      <c r="U41" s="38">
        <f>SUMPRODUCT(LTA!J41:AN41,LTA!J$102:AN$102,LTA!J$103:AN$103)</f>
        <v>63.230000000000004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0.86</v>
      </c>
      <c r="AB41" s="76">
        <f>-STOA!N41</f>
        <v>0</v>
      </c>
      <c r="AC41">
        <f t="shared" si="0"/>
        <v>12.329455296929938</v>
      </c>
      <c r="AD41">
        <f t="shared" si="1"/>
        <v>1568.3699417453699</v>
      </c>
      <c r="AE41">
        <f>'IDT-1'!B41</f>
        <v>0</v>
      </c>
      <c r="AF41" s="25"/>
      <c r="AG41">
        <f t="shared" si="2"/>
        <v>1568.3699417453699</v>
      </c>
      <c r="AI41" s="35">
        <f>PXIL!H41</f>
        <v>0</v>
      </c>
      <c r="AJ41" s="35">
        <f>PXIL!N41</f>
        <v>0</v>
      </c>
      <c r="AK41" s="35">
        <f>RTM_IEX!H41</f>
        <v>60.52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5.0064000000000002</v>
      </c>
      <c r="E42">
        <f>GT_NG!P42</f>
        <v>16.023773682844535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0.39000000000000012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809.40814518377499</v>
      </c>
      <c r="P42" s="37">
        <v>117.81479432686784</v>
      </c>
      <c r="Q42" s="37">
        <v>38.06</v>
      </c>
      <c r="R42" s="39">
        <v>47.5</v>
      </c>
      <c r="S42" s="39">
        <v>0</v>
      </c>
      <c r="T42" s="38">
        <f>SUMPRODUCT(LTA!J42:AN42,LTA!J$101:AN$101,LTA!J$103:AN$103)</f>
        <v>413.66</v>
      </c>
      <c r="U42" s="38">
        <f>SUMPRODUCT(LTA!J42:AN42,LTA!J$102:AN$102,LTA!J$103:AN$103)</f>
        <v>63.629999999999995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0.86</v>
      </c>
      <c r="AB42" s="76">
        <f>-STOA!N42</f>
        <v>0</v>
      </c>
      <c r="AC42">
        <f t="shared" si="0"/>
        <v>12.4033502829092</v>
      </c>
      <c r="AD42">
        <f t="shared" si="1"/>
        <v>1577.7697629105778</v>
      </c>
      <c r="AE42">
        <f>'IDT-1'!B42</f>
        <v>0</v>
      </c>
      <c r="AF42" s="25"/>
      <c r="AG42">
        <f t="shared" si="2"/>
        <v>1577.7697629105778</v>
      </c>
      <c r="AI42" s="35">
        <f>PXIL!H42</f>
        <v>0</v>
      </c>
      <c r="AJ42" s="35">
        <f>PXIL!N42</f>
        <v>0</v>
      </c>
      <c r="AK42" s="35">
        <f>RTM_IEX!H42</f>
        <v>77.819999999999993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5.0064000000000002</v>
      </c>
      <c r="E43">
        <f>GT_NG!P43</f>
        <v>16.023773682844535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0.39000000000000012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801.17110056997558</v>
      </c>
      <c r="P43" s="37">
        <v>117.82690418986228</v>
      </c>
      <c r="Q43" s="37">
        <v>38.11</v>
      </c>
      <c r="R43" s="39">
        <v>47.5</v>
      </c>
      <c r="S43" s="39">
        <v>0</v>
      </c>
      <c r="T43" s="38">
        <f>SUMPRODUCT(LTA!J43:AN43,LTA!J$101:AN$101,LTA!J$103:AN$103)</f>
        <v>447.09000000000003</v>
      </c>
      <c r="U43" s="38">
        <f>SUMPRODUCT(LTA!J43:AN43,LTA!J$102:AN$102,LTA!J$103:AN$103)</f>
        <v>63.230000000000004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0.86</v>
      </c>
      <c r="AB43" s="76">
        <f>-STOA!N43</f>
        <v>0</v>
      </c>
      <c r="AC43">
        <f t="shared" si="0"/>
        <v>12.612195791852923</v>
      </c>
      <c r="AD43">
        <f t="shared" si="1"/>
        <v>1604.3359826508297</v>
      </c>
      <c r="AE43">
        <f>'IDT-1'!B43</f>
        <v>0</v>
      </c>
      <c r="AF43" s="25"/>
      <c r="AG43">
        <f t="shared" si="2"/>
        <v>1604.3359826508297</v>
      </c>
      <c r="AI43" s="35">
        <f>PXIL!H43</f>
        <v>0</v>
      </c>
      <c r="AJ43" s="35">
        <f>PXIL!N43</f>
        <v>0</v>
      </c>
      <c r="AK43" s="35">
        <f>RTM_IEX!H43</f>
        <v>79.739999999999995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5.0064000000000002</v>
      </c>
      <c r="E44">
        <f>GT_NG!P44</f>
        <v>16.023773682844535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0.39000000000000012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791.4835975479582</v>
      </c>
      <c r="P44" s="37">
        <v>117.82690418986228</v>
      </c>
      <c r="Q44" s="37">
        <v>38.11</v>
      </c>
      <c r="R44" s="39">
        <v>47.5</v>
      </c>
      <c r="S44" s="39">
        <v>0</v>
      </c>
      <c r="T44" s="38">
        <f>SUMPRODUCT(LTA!J44:AN44,LTA!J$101:AN$101,LTA!J$103:AN$103)</f>
        <v>477.83000000000004</v>
      </c>
      <c r="U44" s="38">
        <f>SUMPRODUCT(LTA!J44:AN44,LTA!J$102:AN$102,LTA!J$103:AN$103)</f>
        <v>64.63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0.86</v>
      </c>
      <c r="AB44" s="76">
        <f>-STOA!N44</f>
        <v>0</v>
      </c>
      <c r="AC44">
        <f t="shared" si="0"/>
        <v>12.525011268281185</v>
      </c>
      <c r="AD44">
        <f t="shared" si="1"/>
        <v>1593.2456641523836</v>
      </c>
      <c r="AE44">
        <f>'IDT-1'!B44</f>
        <v>0</v>
      </c>
      <c r="AF44" s="25"/>
      <c r="AG44">
        <f t="shared" si="2"/>
        <v>1593.2456641523836</v>
      </c>
      <c r="AI44" s="35">
        <f>PXIL!H44</f>
        <v>0</v>
      </c>
      <c r="AJ44" s="35">
        <f>PXIL!N44</f>
        <v>0</v>
      </c>
      <c r="AK44" s="35">
        <f>RTM_IEX!H44</f>
        <v>46.11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5.0064000000000002</v>
      </c>
      <c r="E45">
        <f>GT_NG!P45</f>
        <v>16.023773682844535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0.39000000000000012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749.15308452705642</v>
      </c>
      <c r="P45" s="37">
        <v>117.82690418986228</v>
      </c>
      <c r="Q45" s="37">
        <v>38.11</v>
      </c>
      <c r="R45" s="39">
        <v>47.5</v>
      </c>
      <c r="S45" s="39">
        <v>0</v>
      </c>
      <c r="T45" s="38">
        <f>SUMPRODUCT(LTA!J45:AN45,LTA!J$101:AN$101,LTA!J$103:AN$103)</f>
        <v>503.85</v>
      </c>
      <c r="U45" s="38">
        <f>SUMPRODUCT(LTA!J45:AN45,LTA!J$102:AN$102,LTA!J$103:AN$103)</f>
        <v>66.23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0.86</v>
      </c>
      <c r="AB45" s="76">
        <f>-STOA!N45</f>
        <v>0</v>
      </c>
      <c r="AC45">
        <f t="shared" si="0"/>
        <v>12.582571266718153</v>
      </c>
      <c r="AD45">
        <f t="shared" si="1"/>
        <v>1600.5675911330452</v>
      </c>
      <c r="AE45">
        <f>'IDT-1'!B45</f>
        <v>0</v>
      </c>
      <c r="AF45" s="25"/>
      <c r="AG45">
        <f t="shared" si="2"/>
        <v>1600.5675911330452</v>
      </c>
      <c r="AI45" s="35">
        <f>PXIL!H45</f>
        <v>0</v>
      </c>
      <c r="AJ45" s="35">
        <f>PXIL!N45</f>
        <v>0</v>
      </c>
      <c r="AK45" s="35">
        <f>RTM_IEX!H45</f>
        <v>68.2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5.0064000000000002</v>
      </c>
      <c r="E46">
        <f>GT_NG!P46</f>
        <v>16.023773682844535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0.39000000000000012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729.10856459952026</v>
      </c>
      <c r="P46" s="37">
        <v>117.82690418986228</v>
      </c>
      <c r="Q46" s="37">
        <v>38.11</v>
      </c>
      <c r="R46" s="39">
        <v>47.5</v>
      </c>
      <c r="S46" s="39">
        <v>0</v>
      </c>
      <c r="T46" s="38">
        <f>SUMPRODUCT(LTA!J46:AN46,LTA!J$101:AN$101,LTA!J$103:AN$103)</f>
        <v>522.63000000000011</v>
      </c>
      <c r="U46" s="38">
        <f>SUMPRODUCT(LTA!J46:AN46,LTA!J$102:AN$102,LTA!J$103:AN$103)</f>
        <v>68.63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0.86</v>
      </c>
      <c r="AB46" s="76">
        <f>-STOA!N46</f>
        <v>0</v>
      </c>
      <c r="AC46">
        <f t="shared" si="0"/>
        <v>12.539012011283372</v>
      </c>
      <c r="AD46">
        <f t="shared" si="1"/>
        <v>1595.0266304609438</v>
      </c>
      <c r="AE46">
        <f>'IDT-1'!B46</f>
        <v>0</v>
      </c>
      <c r="AF46" s="25"/>
      <c r="AG46">
        <f t="shared" si="2"/>
        <v>1595.0266304609438</v>
      </c>
      <c r="AI46" s="35">
        <f>PXIL!H46</f>
        <v>0</v>
      </c>
      <c r="AJ46" s="35">
        <f>PXIL!N46</f>
        <v>0</v>
      </c>
      <c r="AK46" s="35">
        <f>RTM_IEX!H46</f>
        <v>61.48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5.0064000000000002</v>
      </c>
      <c r="E47">
        <f>GT_NG!P47</f>
        <v>15.573967492672526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0.39000000000000012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709.1859128124255</v>
      </c>
      <c r="P47" s="37">
        <v>117.82690418986228</v>
      </c>
      <c r="Q47" s="37">
        <v>38.11</v>
      </c>
      <c r="R47" s="39">
        <v>47.5</v>
      </c>
      <c r="S47" s="39">
        <v>0</v>
      </c>
      <c r="T47" s="38">
        <f>SUMPRODUCT(LTA!J47:AN47,LTA!J$101:AN$101,LTA!J$103:AN$103)</f>
        <v>534.78000000000009</v>
      </c>
      <c r="U47" s="38">
        <f>SUMPRODUCT(LTA!J47:AN47,LTA!J$102:AN$102,LTA!J$103:AN$103)</f>
        <v>69.22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0.86</v>
      </c>
      <c r="AB47" s="76">
        <f>-STOA!N47</f>
        <v>0</v>
      </c>
      <c r="AC47">
        <f t="shared" si="0"/>
        <v>12.47947883906069</v>
      </c>
      <c r="AD47">
        <f t="shared" si="1"/>
        <v>1587.4537056558995</v>
      </c>
      <c r="AE47">
        <f>'IDT-1'!B47</f>
        <v>0</v>
      </c>
      <c r="AF47" s="25"/>
      <c r="AG47">
        <f t="shared" si="2"/>
        <v>1587.4537056558995</v>
      </c>
      <c r="AI47" s="35">
        <f>PXIL!H47</f>
        <v>0</v>
      </c>
      <c r="AJ47" s="35">
        <f>PXIL!N47</f>
        <v>0</v>
      </c>
      <c r="AK47" s="35">
        <f>RTM_IEX!H47</f>
        <v>61.48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5.0064000000000002</v>
      </c>
      <c r="E48">
        <f>GT_NG!P48</f>
        <v>15.573967492672526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0.39000000000000012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709.1859128124255</v>
      </c>
      <c r="P48" s="37">
        <v>117.82690418986228</v>
      </c>
      <c r="Q48" s="37">
        <v>38.11</v>
      </c>
      <c r="R48" s="39">
        <v>47.5</v>
      </c>
      <c r="S48" s="39">
        <v>0</v>
      </c>
      <c r="T48" s="38">
        <f>SUMPRODUCT(LTA!J48:AN48,LTA!J$101:AN$101,LTA!J$103:AN$103)</f>
        <v>540.20000000000005</v>
      </c>
      <c r="U48" s="38">
        <f>SUMPRODUCT(LTA!J48:AN48,LTA!J$102:AN$102,LTA!J$103:AN$103)</f>
        <v>68.81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0.86</v>
      </c>
      <c r="AB48" s="76">
        <f>-STOA!N48</f>
        <v>0</v>
      </c>
      <c r="AC48">
        <f t="shared" si="0"/>
        <v>12.38369483906069</v>
      </c>
      <c r="AD48">
        <f t="shared" si="1"/>
        <v>1575.2694896558996</v>
      </c>
      <c r="AE48">
        <f>'IDT-1'!B48</f>
        <v>0</v>
      </c>
      <c r="AF48" s="25"/>
      <c r="AG48">
        <f t="shared" si="2"/>
        <v>1575.2694896558996</v>
      </c>
      <c r="AI48" s="35">
        <f>PXIL!H48</f>
        <v>0</v>
      </c>
      <c r="AJ48" s="35">
        <f>PXIL!N48</f>
        <v>0</v>
      </c>
      <c r="AK48" s="35">
        <f>RTM_IEX!H48</f>
        <v>44.19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5.0064000000000002</v>
      </c>
      <c r="E49">
        <f>GT_NG!P49</f>
        <v>15.573967492672526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0.39000000000000012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699.25991965924482</v>
      </c>
      <c r="P49" s="37">
        <v>117.82690418986228</v>
      </c>
      <c r="Q49" s="37">
        <v>38.11</v>
      </c>
      <c r="R49" s="39">
        <v>47.5</v>
      </c>
      <c r="S49" s="39">
        <v>0</v>
      </c>
      <c r="T49" s="38">
        <f>SUMPRODUCT(LTA!J49:AN49,LTA!J$101:AN$101,LTA!J$103:AN$103)</f>
        <v>543.52</v>
      </c>
      <c r="U49" s="38">
        <f>SUMPRODUCT(LTA!J49:AN49,LTA!J$102:AN$102,LTA!J$103:AN$103)</f>
        <v>69.210000000000008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0.86</v>
      </c>
      <c r="AB49" s="76">
        <f>-STOA!N49</f>
        <v>0</v>
      </c>
      <c r="AC49">
        <f t="shared" si="0"/>
        <v>12.260408092465878</v>
      </c>
      <c r="AD49">
        <f t="shared" si="1"/>
        <v>1559.5867832493134</v>
      </c>
      <c r="AE49">
        <f>'IDT-1'!B49</f>
        <v>0</v>
      </c>
      <c r="AF49" s="25"/>
      <c r="AG49">
        <f t="shared" si="2"/>
        <v>1559.5867832493134</v>
      </c>
      <c r="AI49" s="35">
        <f>PXIL!H49</f>
        <v>0</v>
      </c>
      <c r="AJ49" s="35">
        <f>PXIL!N49</f>
        <v>0</v>
      </c>
      <c r="AK49" s="35">
        <f>RTM_IEX!H49</f>
        <v>34.590000000000003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5.0064000000000002</v>
      </c>
      <c r="E50">
        <f>GT_NG!P50</f>
        <v>15.573967492672526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0.39000000000000012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681.56991965924487</v>
      </c>
      <c r="P50" s="37">
        <v>117.82690418986228</v>
      </c>
      <c r="Q50" s="37">
        <v>38.11</v>
      </c>
      <c r="R50" s="39">
        <v>47.5</v>
      </c>
      <c r="S50" s="39">
        <v>0</v>
      </c>
      <c r="T50" s="38">
        <f>SUMPRODUCT(LTA!J50:AN50,LTA!J$101:AN$101,LTA!J$103:AN$103)</f>
        <v>543.77</v>
      </c>
      <c r="U50" s="38">
        <f>SUMPRODUCT(LTA!J50:AN50,LTA!J$102:AN$102,LTA!J$103:AN$103)</f>
        <v>69.010000000000005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0.86</v>
      </c>
      <c r="AB50" s="76">
        <f>-STOA!N50</f>
        <v>0</v>
      </c>
      <c r="AC50">
        <f t="shared" si="0"/>
        <v>12.160256092465881</v>
      </c>
      <c r="AD50">
        <f t="shared" si="1"/>
        <v>1546.8469352493137</v>
      </c>
      <c r="AE50">
        <f>'IDT-1'!B50</f>
        <v>0</v>
      </c>
      <c r="AF50" s="25"/>
      <c r="AG50">
        <f t="shared" si="2"/>
        <v>1546.8469352493137</v>
      </c>
      <c r="AI50" s="35">
        <f>PXIL!H50</f>
        <v>0</v>
      </c>
      <c r="AJ50" s="35">
        <f>PXIL!N50</f>
        <v>0</v>
      </c>
      <c r="AK50" s="35">
        <f>RTM_IEX!H50</f>
        <v>39.39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5.0064000000000002</v>
      </c>
      <c r="E51">
        <f>GT_NG!P51</f>
        <v>15.573967492672526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0.39000000000000012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684.78487799257812</v>
      </c>
      <c r="P51" s="37">
        <v>117.82690418986228</v>
      </c>
      <c r="Q51" s="37">
        <v>38.11</v>
      </c>
      <c r="R51" s="39">
        <v>47.5</v>
      </c>
      <c r="S51" s="39">
        <v>0</v>
      </c>
      <c r="T51" s="38">
        <f>SUMPRODUCT(LTA!J51:AN51,LTA!J$101:AN$101,LTA!J$103:AN$103)</f>
        <v>543.88000000000011</v>
      </c>
      <c r="U51" s="38">
        <f>SUMPRODUCT(LTA!J51:AN51,LTA!J$102:AN$102,LTA!J$103:AN$103)</f>
        <v>64.81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0.86</v>
      </c>
      <c r="AB51" s="76">
        <f>-STOA!N51</f>
        <v>0</v>
      </c>
      <c r="AC51">
        <f t="shared" si="0"/>
        <v>12.19087076746588</v>
      </c>
      <c r="AD51">
        <f t="shared" si="1"/>
        <v>1550.741278907647</v>
      </c>
      <c r="AE51">
        <f>'IDT-1'!B51</f>
        <v>0</v>
      </c>
      <c r="AF51" s="25"/>
      <c r="AG51">
        <f t="shared" si="2"/>
        <v>1550.741278907647</v>
      </c>
      <c r="AI51" s="35">
        <f>PXIL!H51</f>
        <v>0</v>
      </c>
      <c r="AJ51" s="35">
        <f>PXIL!N51</f>
        <v>0</v>
      </c>
      <c r="AK51" s="35">
        <f>RTM_IEX!H51</f>
        <v>44.19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5.0064000000000002</v>
      </c>
      <c r="E52">
        <f>GT_NG!P52</f>
        <v>15.573967492672526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0.39000000000000012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675.46157399257822</v>
      </c>
      <c r="P52" s="37">
        <v>117.82690418986228</v>
      </c>
      <c r="Q52" s="37">
        <v>38.11</v>
      </c>
      <c r="R52" s="39">
        <v>47.5</v>
      </c>
      <c r="S52" s="39">
        <v>0</v>
      </c>
      <c r="T52" s="38">
        <f>SUMPRODUCT(LTA!J52:AN52,LTA!J$101:AN$101,LTA!J$103:AN$103)</f>
        <v>543.85</v>
      </c>
      <c r="U52" s="38">
        <f>SUMPRODUCT(LTA!J52:AN52,LTA!J$102:AN$102,LTA!J$103:AN$103)</f>
        <v>64.210000000000008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0.86</v>
      </c>
      <c r="AB52" s="76">
        <f>-STOA!N52</f>
        <v>0</v>
      </c>
      <c r="AC52">
        <f t="shared" si="0"/>
        <v>12.09077099626588</v>
      </c>
      <c r="AD52">
        <f t="shared" si="1"/>
        <v>1538.0080746788469</v>
      </c>
      <c r="AE52">
        <f>'IDT-1'!B52</f>
        <v>0</v>
      </c>
      <c r="AF52" s="25"/>
      <c r="AG52">
        <f t="shared" si="2"/>
        <v>1538.0080746788469</v>
      </c>
      <c r="AI52" s="35">
        <f>PXIL!H52</f>
        <v>0</v>
      </c>
      <c r="AJ52" s="35">
        <f>PXIL!N52</f>
        <v>0</v>
      </c>
      <c r="AK52" s="35">
        <f>RTM_IEX!H52</f>
        <v>41.31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5.0064000000000002</v>
      </c>
      <c r="E53">
        <f>GT_NG!P53</f>
        <v>15.573967492672526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0.39000000000000012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652.10834844909994</v>
      </c>
      <c r="P53" s="37">
        <v>117.82690418986228</v>
      </c>
      <c r="Q53" s="37">
        <v>38.11</v>
      </c>
      <c r="R53" s="39">
        <v>47.5</v>
      </c>
      <c r="S53" s="39">
        <v>0</v>
      </c>
      <c r="T53" s="38">
        <f>SUMPRODUCT(LTA!J53:AN53,LTA!J$101:AN$101,LTA!J$103:AN$103)</f>
        <v>543.8900000000001</v>
      </c>
      <c r="U53" s="38">
        <f>SUMPRODUCT(LTA!J53:AN53,LTA!J$102:AN$102,LTA!J$103:AN$103)</f>
        <v>56.81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0.86</v>
      </c>
      <c r="AB53" s="76">
        <f>-STOA!N53</f>
        <v>0</v>
      </c>
      <c r="AC53">
        <f t="shared" si="0"/>
        <v>11.79879183702675</v>
      </c>
      <c r="AD53">
        <f t="shared" si="1"/>
        <v>1500.8668282946078</v>
      </c>
      <c r="AE53">
        <f>'IDT-1'!B53</f>
        <v>0</v>
      </c>
      <c r="AF53" s="25"/>
      <c r="AG53">
        <f t="shared" si="2"/>
        <v>1500.8668282946078</v>
      </c>
      <c r="AI53" s="35">
        <f>PXIL!H53</f>
        <v>0</v>
      </c>
      <c r="AJ53" s="35">
        <f>PXIL!N53</f>
        <v>0</v>
      </c>
      <c r="AK53" s="35">
        <f>RTM_IEX!H53</f>
        <v>34.590000000000003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5.0064000000000002</v>
      </c>
      <c r="E54">
        <f>GT_NG!P54</f>
        <v>15.573967492672526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0.39000000000000012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632.28661565924472</v>
      </c>
      <c r="P54" s="37">
        <v>117.82690418986228</v>
      </c>
      <c r="Q54" s="37">
        <v>38.11</v>
      </c>
      <c r="R54" s="39">
        <v>47.5</v>
      </c>
      <c r="S54" s="39">
        <v>0</v>
      </c>
      <c r="T54" s="38">
        <f>SUMPRODUCT(LTA!J54:AN54,LTA!J$101:AN$101,LTA!J$103:AN$103)</f>
        <v>543.80000000000007</v>
      </c>
      <c r="U54" s="38">
        <f>SUMPRODUCT(LTA!J54:AN54,LTA!J$102:AN$102,LTA!J$103:AN$103)</f>
        <v>56.61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0.86</v>
      </c>
      <c r="AB54" s="76">
        <f>-STOA!N54</f>
        <v>0</v>
      </c>
      <c r="AC54">
        <f t="shared" si="0"/>
        <v>11.619378321265879</v>
      </c>
      <c r="AD54">
        <f t="shared" si="1"/>
        <v>1478.0445090205135</v>
      </c>
      <c r="AE54">
        <f>'IDT-1'!B54</f>
        <v>0</v>
      </c>
      <c r="AF54" s="25"/>
      <c r="AG54">
        <f t="shared" si="2"/>
        <v>1478.0445090205135</v>
      </c>
      <c r="AI54" s="35">
        <f>PXIL!H54</f>
        <v>0</v>
      </c>
      <c r="AJ54" s="35">
        <f>PXIL!N54</f>
        <v>0</v>
      </c>
      <c r="AK54" s="35">
        <f>RTM_IEX!H54</f>
        <v>31.7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5.0064000000000002</v>
      </c>
      <c r="E55">
        <f>GT_NG!P55</f>
        <v>15.573967492672526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0.39000000000000012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613.44825336164115</v>
      </c>
      <c r="P55" s="37">
        <v>86.466207193624811</v>
      </c>
      <c r="Q55" s="37">
        <v>25.185608437935844</v>
      </c>
      <c r="R55" s="39">
        <v>47.5</v>
      </c>
      <c r="S55" s="39">
        <v>0</v>
      </c>
      <c r="T55" s="38">
        <f>SUMPRODUCT(LTA!J55:AN55,LTA!J$101:AN$101,LTA!J$103:AN$103)</f>
        <v>542.51</v>
      </c>
      <c r="U55" s="38">
        <f>SUMPRODUCT(LTA!J55:AN55,LTA!J$102:AN$102,LTA!J$103:AN$103)</f>
        <v>56.010000000000005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11.478795404589818</v>
      </c>
      <c r="AD55">
        <f t="shared" si="1"/>
        <v>1460.1616410812842</v>
      </c>
      <c r="AE55">
        <f>'IDT-1'!B55</f>
        <v>0</v>
      </c>
      <c r="AF55" s="25"/>
      <c r="AG55">
        <f t="shared" si="2"/>
        <v>1460.1616410812842</v>
      </c>
      <c r="AI55" s="35">
        <f>PXIL!H55</f>
        <v>0</v>
      </c>
      <c r="AJ55" s="35">
        <f>PXIL!N55</f>
        <v>0</v>
      </c>
      <c r="AK55" s="35">
        <f>RTM_IEX!H55</f>
        <v>78.78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5.0064000000000002</v>
      </c>
      <c r="E56">
        <f>GT_NG!P56</f>
        <v>15.573967492672526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0.39000000000000012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613.44825336164115</v>
      </c>
      <c r="P56" s="37">
        <v>86.466207193624811</v>
      </c>
      <c r="Q56" s="37">
        <v>25.185608437935844</v>
      </c>
      <c r="R56" s="39">
        <v>47.5</v>
      </c>
      <c r="S56" s="39">
        <v>0</v>
      </c>
      <c r="T56" s="38">
        <f>SUMPRODUCT(LTA!J56:AN56,LTA!J$101:AN$101,LTA!J$103:AN$103)</f>
        <v>539.22</v>
      </c>
      <c r="U56" s="38">
        <f>SUMPRODUCT(LTA!J56:AN56,LTA!J$102:AN$102,LTA!J$103:AN$103)</f>
        <v>55.61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11.255091404589816</v>
      </c>
      <c r="AD56">
        <f t="shared" si="1"/>
        <v>1431.7053450812841</v>
      </c>
      <c r="AE56">
        <f>'IDT-1'!B56</f>
        <v>0</v>
      </c>
      <c r="AF56" s="25"/>
      <c r="AG56">
        <f t="shared" si="2"/>
        <v>1431.7053450812841</v>
      </c>
      <c r="AI56" s="35">
        <f>PXIL!H56</f>
        <v>0</v>
      </c>
      <c r="AJ56" s="35">
        <f>PXIL!N56</f>
        <v>0</v>
      </c>
      <c r="AK56" s="35">
        <f>RTM_IEX!H56</f>
        <v>53.79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5.0064000000000002</v>
      </c>
      <c r="E57">
        <f>GT_NG!P57</f>
        <v>15.573967492672526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0.39000000000000012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613.44825336164115</v>
      </c>
      <c r="P57" s="37">
        <v>86.466207193624811</v>
      </c>
      <c r="Q57" s="37">
        <v>25.185608437935844</v>
      </c>
      <c r="R57" s="39">
        <v>47.5</v>
      </c>
      <c r="S57" s="39">
        <v>0</v>
      </c>
      <c r="T57" s="38">
        <f>SUMPRODUCT(LTA!J57:AN57,LTA!J$101:AN$101,LTA!J$103:AN$103)</f>
        <v>533.96</v>
      </c>
      <c r="U57" s="38">
        <f>SUMPRODUCT(LTA!J57:AN57,LTA!J$102:AN$102,LTA!J$103:AN$103)</f>
        <v>55.209999999999994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11.196123404589819</v>
      </c>
      <c r="AD57">
        <f t="shared" si="1"/>
        <v>1424.2043130812847</v>
      </c>
      <c r="AE57">
        <f>'IDT-1'!B57</f>
        <v>0</v>
      </c>
      <c r="AF57" s="25"/>
      <c r="AG57">
        <f t="shared" si="2"/>
        <v>1424.2043130812847</v>
      </c>
      <c r="AI57" s="35">
        <f>PXIL!H57</f>
        <v>0</v>
      </c>
      <c r="AJ57" s="35">
        <f>PXIL!N57</f>
        <v>0</v>
      </c>
      <c r="AK57" s="35">
        <f>RTM_IEX!H57</f>
        <v>51.89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5.0064000000000002</v>
      </c>
      <c r="E58">
        <f>GT_NG!P58</f>
        <v>15.573967492672526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0.39000000000000012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613.44825336164115</v>
      </c>
      <c r="P58" s="37">
        <v>86.466207193624811</v>
      </c>
      <c r="Q58" s="37">
        <v>25.185608437935844</v>
      </c>
      <c r="R58" s="39">
        <v>47.5</v>
      </c>
      <c r="S58" s="39">
        <v>0</v>
      </c>
      <c r="T58" s="38">
        <f>SUMPRODUCT(LTA!J58:AN58,LTA!J$101:AN$101,LTA!J$103:AN$103)</f>
        <v>521.6400000000001</v>
      </c>
      <c r="U58" s="38">
        <f>SUMPRODUCT(LTA!J58:AN58,LTA!J$102:AN$102,LTA!J$103:AN$103)</f>
        <v>55.209999999999994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11.114925404589817</v>
      </c>
      <c r="AD58">
        <f t="shared" si="1"/>
        <v>1413.8755110812845</v>
      </c>
      <c r="AE58">
        <f>'IDT-1'!B58</f>
        <v>0</v>
      </c>
      <c r="AF58" s="25"/>
      <c r="AG58">
        <f t="shared" si="2"/>
        <v>1413.8755110812845</v>
      </c>
      <c r="AI58" s="35">
        <f>PXIL!H58</f>
        <v>0</v>
      </c>
      <c r="AJ58" s="35">
        <f>PXIL!N58</f>
        <v>0</v>
      </c>
      <c r="AK58" s="35">
        <f>RTM_IEX!H58</f>
        <v>53.8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5.0064000000000002</v>
      </c>
      <c r="E59">
        <f>GT_NG!P59</f>
        <v>15.573967492672526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0.39000000000000012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618.84992971439124</v>
      </c>
      <c r="P59" s="37">
        <v>87.29</v>
      </c>
      <c r="Q59" s="37">
        <v>25.185608437935844</v>
      </c>
      <c r="R59" s="39">
        <v>47.5</v>
      </c>
      <c r="S59" s="39">
        <v>0</v>
      </c>
      <c r="T59" s="38">
        <f>SUMPRODUCT(LTA!J59:AN59,LTA!J$101:AN$101,LTA!J$103:AN$103)</f>
        <v>501.08000000000004</v>
      </c>
      <c r="U59" s="38">
        <f>SUMPRODUCT(LTA!J59:AN59,LTA!J$102:AN$102,LTA!J$103:AN$103)</f>
        <v>51.599999999999994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0.96</v>
      </c>
      <c r="AB59" s="76">
        <f>-STOA!N59</f>
        <v>0</v>
      </c>
      <c r="AC59">
        <f t="shared" si="0"/>
        <v>11.096326064030995</v>
      </c>
      <c r="AD59">
        <f t="shared" si="1"/>
        <v>1411.5095795809684</v>
      </c>
      <c r="AE59">
        <f>'IDT-1'!B59</f>
        <v>0</v>
      </c>
      <c r="AF59" s="25"/>
      <c r="AG59">
        <f t="shared" si="2"/>
        <v>1411.5095795809684</v>
      </c>
      <c r="AI59" s="35">
        <f>PXIL!H59</f>
        <v>0</v>
      </c>
      <c r="AJ59" s="35">
        <f>PXIL!N59</f>
        <v>0</v>
      </c>
      <c r="AK59" s="35">
        <f>RTM_IEX!H59</f>
        <v>69.17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5.0064000000000002</v>
      </c>
      <c r="E60">
        <f>GT_NG!P60</f>
        <v>15.573967492672526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0.39000000000000012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618.84992971439124</v>
      </c>
      <c r="P60" s="37">
        <v>87.29</v>
      </c>
      <c r="Q60" s="37">
        <v>25.185608437935844</v>
      </c>
      <c r="R60" s="39">
        <v>47.5</v>
      </c>
      <c r="S60" s="39">
        <v>0</v>
      </c>
      <c r="T60" s="38">
        <f>SUMPRODUCT(LTA!J60:AN60,LTA!J$101:AN$101,LTA!J$103:AN$103)</f>
        <v>479.66000000000008</v>
      </c>
      <c r="U60" s="38">
        <f>SUMPRODUCT(LTA!J60:AN60,LTA!J$102:AN$102,LTA!J$103:AN$103)</f>
        <v>53.21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0.96</v>
      </c>
      <c r="AB60" s="76">
        <f>-STOA!N60</f>
        <v>0</v>
      </c>
      <c r="AC60">
        <f t="shared" si="0"/>
        <v>11.024332064030997</v>
      </c>
      <c r="AD60">
        <f t="shared" si="1"/>
        <v>1402.3515735809688</v>
      </c>
      <c r="AE60">
        <f>'IDT-1'!B60</f>
        <v>0</v>
      </c>
      <c r="AF60" s="25"/>
      <c r="AG60">
        <f t="shared" si="2"/>
        <v>1402.3515735809688</v>
      </c>
      <c r="AI60" s="35">
        <f>PXIL!H60</f>
        <v>0</v>
      </c>
      <c r="AJ60" s="35">
        <f>PXIL!N60</f>
        <v>0</v>
      </c>
      <c r="AK60" s="35">
        <f>RTM_IEX!H60</f>
        <v>79.75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5.0064000000000002</v>
      </c>
      <c r="E61">
        <f>GT_NG!P61</f>
        <v>0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0.39000000000000012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625.75884971439143</v>
      </c>
      <c r="P61" s="37">
        <v>86.466207193624811</v>
      </c>
      <c r="Q61" s="37">
        <v>25.185608437935844</v>
      </c>
      <c r="R61" s="39">
        <v>47.5</v>
      </c>
      <c r="S61" s="39">
        <v>0</v>
      </c>
      <c r="T61" s="38">
        <f>SUMPRODUCT(LTA!J61:AN61,LTA!J$101:AN$101,LTA!J$103:AN$103)</f>
        <v>457.28000000000009</v>
      </c>
      <c r="U61" s="38">
        <f>SUMPRODUCT(LTA!J61:AN61,LTA!J$102:AN$102,LTA!J$103:AN$103)</f>
        <v>53.22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0.96</v>
      </c>
      <c r="AB61" s="76">
        <f>-STOA!N61</f>
        <v>0</v>
      </c>
      <c r="AC61">
        <f t="shared" si="0"/>
        <v>10.655869109698425</v>
      </c>
      <c r="AD61">
        <f t="shared" si="1"/>
        <v>1355.4811962362537</v>
      </c>
      <c r="AE61">
        <f>'IDT-1'!B61</f>
        <v>0</v>
      </c>
      <c r="AF61" s="25"/>
      <c r="AG61">
        <f t="shared" si="2"/>
        <v>1355.4811962362537</v>
      </c>
      <c r="AI61" s="35">
        <f>PXIL!H61</f>
        <v>0</v>
      </c>
      <c r="AJ61" s="35">
        <f>PXIL!N61</f>
        <v>0</v>
      </c>
      <c r="AK61" s="35">
        <f>RTM_IEX!H61</f>
        <v>64.37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5.0064000000000002</v>
      </c>
      <c r="E62">
        <f>GT_NG!P62</f>
        <v>0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0.39000000000000012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654.57884971439148</v>
      </c>
      <c r="P62" s="37">
        <v>86.466207193624811</v>
      </c>
      <c r="Q62" s="37">
        <v>25.185608437935844</v>
      </c>
      <c r="R62" s="39">
        <v>47.5</v>
      </c>
      <c r="S62" s="39">
        <v>0</v>
      </c>
      <c r="T62" s="38">
        <f>SUMPRODUCT(LTA!J62:AN62,LTA!J$101:AN$101,LTA!J$103:AN$103)</f>
        <v>429.0200000000001</v>
      </c>
      <c r="U62" s="38">
        <f>SUMPRODUCT(LTA!J62:AN62,LTA!J$102:AN$102,LTA!J$103:AN$103)</f>
        <v>53.22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0.96</v>
      </c>
      <c r="AB62" s="76">
        <f>-STOA!N62</f>
        <v>0</v>
      </c>
      <c r="AC62">
        <f t="shared" si="0"/>
        <v>10.562815109698427</v>
      </c>
      <c r="AD62">
        <f t="shared" si="1"/>
        <v>1343.6442502362538</v>
      </c>
      <c r="AE62">
        <f>'IDT-1'!B62</f>
        <v>0</v>
      </c>
      <c r="AF62" s="25"/>
      <c r="AG62">
        <f t="shared" si="2"/>
        <v>1343.6442502362538</v>
      </c>
      <c r="AI62" s="35">
        <f>PXIL!H62</f>
        <v>0</v>
      </c>
      <c r="AJ62" s="35">
        <f>PXIL!N62</f>
        <v>0</v>
      </c>
      <c r="AK62" s="35">
        <f>RTM_IEX!H62</f>
        <v>51.88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5.0064000000000002</v>
      </c>
      <c r="E63">
        <f>GT_NG!P63</f>
        <v>0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0.39000000000000012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693.00884971439143</v>
      </c>
      <c r="P63" s="37">
        <v>86.466207193624811</v>
      </c>
      <c r="Q63" s="37">
        <v>25.185608437935844</v>
      </c>
      <c r="R63" s="39">
        <v>47.5</v>
      </c>
      <c r="S63" s="39">
        <v>0</v>
      </c>
      <c r="T63" s="38">
        <f>SUMPRODUCT(LTA!J63:AN63,LTA!J$101:AN$101,LTA!J$103:AN$103)</f>
        <v>396.26</v>
      </c>
      <c r="U63" s="38">
        <f>SUMPRODUCT(LTA!J63:AN63,LTA!J$102:AN$102,LTA!J$103:AN$103)</f>
        <v>52.62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0.86</v>
      </c>
      <c r="AB63" s="76">
        <f>-STOA!N63</f>
        <v>0</v>
      </c>
      <c r="AC63">
        <f t="shared" si="0"/>
        <v>10.391761109698423</v>
      </c>
      <c r="AD63">
        <f t="shared" si="1"/>
        <v>1321.8853042362534</v>
      </c>
      <c r="AE63">
        <f>'IDT-1'!B63</f>
        <v>0</v>
      </c>
      <c r="AF63" s="25"/>
      <c r="AG63">
        <f t="shared" si="2"/>
        <v>1321.8853042362534</v>
      </c>
      <c r="AI63" s="35">
        <f>PXIL!H63</f>
        <v>0</v>
      </c>
      <c r="AJ63" s="35">
        <f>PXIL!N63</f>
        <v>0</v>
      </c>
      <c r="AK63" s="35">
        <f>RTM_IEX!H63</f>
        <v>24.98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5.0064000000000002</v>
      </c>
      <c r="E64">
        <f>GT_NG!P64</f>
        <v>0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0.39000000000000012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742.93454198683548</v>
      </c>
      <c r="P64" s="37">
        <v>117.82690418986228</v>
      </c>
      <c r="Q64" s="37">
        <v>38.11</v>
      </c>
      <c r="R64" s="39">
        <v>47.5</v>
      </c>
      <c r="S64" s="39">
        <v>0</v>
      </c>
      <c r="T64" s="38">
        <f>SUMPRODUCT(LTA!J64:AN64,LTA!J$101:AN$101,LTA!J$103:AN$103)</f>
        <v>359.65</v>
      </c>
      <c r="U64" s="38">
        <f>SUMPRODUCT(LTA!J64:AN64,LTA!J$102:AN$102,LTA!J$103:AN$103)</f>
        <v>52.62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0.86</v>
      </c>
      <c r="AB64" s="76">
        <f>-STOA!N64</f>
        <v>0</v>
      </c>
      <c r="AC64">
        <f t="shared" si="0"/>
        <v>11.188634161677937</v>
      </c>
      <c r="AD64">
        <f t="shared" si="1"/>
        <v>1284.7092120150196</v>
      </c>
      <c r="AE64">
        <f>'IDT-1'!B64</f>
        <v>0</v>
      </c>
      <c r="AF64" s="25"/>
      <c r="AG64">
        <f t="shared" si="2"/>
        <v>1284.7092120150196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-69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5.0064000000000002</v>
      </c>
      <c r="E65">
        <f>GT_NG!P65</f>
        <v>0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0.39000000000000012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779.54572883117919</v>
      </c>
      <c r="P65" s="37">
        <v>117.82690418986228</v>
      </c>
      <c r="Q65" s="37">
        <v>38.11</v>
      </c>
      <c r="R65" s="39">
        <v>47.5</v>
      </c>
      <c r="S65" s="39">
        <v>0</v>
      </c>
      <c r="T65" s="38">
        <f>SUMPRODUCT(LTA!J65:AN65,LTA!J$101:AN$101,LTA!J$103:AN$103)</f>
        <v>316.38</v>
      </c>
      <c r="U65" s="38">
        <f>SUMPRODUCT(LTA!J65:AN65,LTA!J$102:AN$102,LTA!J$103:AN$103)</f>
        <v>51.61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1.8199999999999998</v>
      </c>
      <c r="AB65" s="76">
        <f>-STOA!N65</f>
        <v>0</v>
      </c>
      <c r="AC65">
        <f t="shared" si="0"/>
        <v>11.19133464704205</v>
      </c>
      <c r="AD65">
        <f t="shared" si="1"/>
        <v>1270.9976983739991</v>
      </c>
      <c r="AE65">
        <f>'IDT-1'!B65</f>
        <v>0</v>
      </c>
      <c r="AF65" s="25"/>
      <c r="AG65">
        <f t="shared" si="2"/>
        <v>1270.9976983739991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-76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5.0064000000000002</v>
      </c>
      <c r="E66">
        <f>GT_NG!P66</f>
        <v>0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0.39000000000000012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814.45075835426769</v>
      </c>
      <c r="P66" s="37">
        <v>117.82</v>
      </c>
      <c r="Q66" s="37">
        <v>38.11</v>
      </c>
      <c r="R66" s="39">
        <v>47.5</v>
      </c>
      <c r="S66" s="39">
        <v>0</v>
      </c>
      <c r="T66" s="38">
        <f>SUMPRODUCT(LTA!J66:AN66,LTA!J$101:AN$101,LTA!J$103:AN$103)</f>
        <v>274.48</v>
      </c>
      <c r="U66" s="38">
        <f>SUMPRODUCT(LTA!J66:AN66,LTA!J$102:AN$102,LTA!J$103:AN$103)</f>
        <v>52.62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1.8199999999999998</v>
      </c>
      <c r="AB66" s="76">
        <f>-STOA!N66</f>
        <v>0</v>
      </c>
      <c r="AC66">
        <f t="shared" si="0"/>
        <v>11.160320661206422</v>
      </c>
      <c r="AD66">
        <f t="shared" si="1"/>
        <v>1263.036837693061</v>
      </c>
      <c r="AE66">
        <f>'IDT-1'!B66</f>
        <v>0</v>
      </c>
      <c r="AF66" s="25"/>
      <c r="AG66">
        <f t="shared" si="2"/>
        <v>1263.036837693061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-78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5.0064000000000002</v>
      </c>
      <c r="E67">
        <f>GT_NG!P67</f>
        <v>0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0.39000000000000012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883.65418965587571</v>
      </c>
      <c r="P67" s="37">
        <v>117.8154830547462</v>
      </c>
      <c r="Q67" s="37">
        <v>38.06</v>
      </c>
      <c r="R67" s="39">
        <v>43.924826904055386</v>
      </c>
      <c r="S67" s="39">
        <v>0</v>
      </c>
      <c r="T67" s="38">
        <f>SUMPRODUCT(LTA!J67:AN67,LTA!J$101:AN$101,LTA!J$103:AN$103)</f>
        <v>236.60999999999999</v>
      </c>
      <c r="U67" s="38">
        <f>SUMPRODUCT(LTA!J67:AN67,LTA!J$102:AN$102,LTA!J$103:AN$103)</f>
        <v>62.22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1.73</v>
      </c>
      <c r="AB67" s="76">
        <f>-STOA!N67</f>
        <v>0</v>
      </c>
      <c r="AC67">
        <f t="shared" si="0"/>
        <v>11.309084113950739</v>
      </c>
      <c r="AD67">
        <f t="shared" si="1"/>
        <v>1318.1018155007264</v>
      </c>
      <c r="AE67">
        <f>'IDT-1'!B67</f>
        <v>0</v>
      </c>
      <c r="AF67" s="25"/>
      <c r="AG67">
        <f t="shared" si="2"/>
        <v>1318.1018155007264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-60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5.0064000000000002</v>
      </c>
      <c r="E68">
        <f>GT_NG!P68</f>
        <v>0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0.39000000000000012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941.56686498335478</v>
      </c>
      <c r="P68" s="37">
        <v>117.8154830547462</v>
      </c>
      <c r="Q68" s="37">
        <v>38.06</v>
      </c>
      <c r="R68" s="39">
        <v>33.200000000000003</v>
      </c>
      <c r="S68" s="39">
        <v>0</v>
      </c>
      <c r="T68" s="38">
        <f>SUMPRODUCT(LTA!J68:AN68,LTA!J$101:AN$101,LTA!J$103:AN$103)</f>
        <v>196.1</v>
      </c>
      <c r="U68" s="38">
        <f>SUMPRODUCT(LTA!J68:AN68,LTA!J$102:AN$102,LTA!J$103:AN$103)</f>
        <v>63.230000000000004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1.73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11.408355923066466</v>
      </c>
      <c r="AD68">
        <f t="shared" ref="AD68:AD98" si="4">SUM(B68:AB68,AI68:AV68)-AC68</f>
        <v>1320.6903921150345</v>
      </c>
      <c r="AE68">
        <f>'IDT-1'!B68</f>
        <v>0</v>
      </c>
      <c r="AF68" s="25"/>
      <c r="AG68">
        <f t="shared" ref="AG68:AG98" si="5">SUM(AD68:AF68)</f>
        <v>1320.6903921150345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-65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5.0064000000000002</v>
      </c>
      <c r="E69">
        <f>GT_NG!P69</f>
        <v>0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0.39000000000000012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983.789531168096</v>
      </c>
      <c r="P69" s="37">
        <v>117.8154830547462</v>
      </c>
      <c r="Q69" s="37">
        <v>38.07</v>
      </c>
      <c r="R69" s="39">
        <v>20.66</v>
      </c>
      <c r="S69" s="39">
        <v>0</v>
      </c>
      <c r="T69" s="38">
        <f>SUMPRODUCT(LTA!J69:AN69,LTA!J$101:AN$101,LTA!J$103:AN$103)</f>
        <v>154.47999999999999</v>
      </c>
      <c r="U69" s="38">
        <f>SUMPRODUCT(LTA!J69:AN69,LTA!J$102:AN$102,LTA!J$103:AN$103)</f>
        <v>64.25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1.73</v>
      </c>
      <c r="AB69" s="76">
        <f>-STOA!N69</f>
        <v>0</v>
      </c>
      <c r="AC69">
        <f t="shared" si="3"/>
        <v>11.299694764459637</v>
      </c>
      <c r="AD69">
        <f t="shared" si="4"/>
        <v>1312.8917194583826</v>
      </c>
      <c r="AE69">
        <f>'IDT-1'!B69</f>
        <v>0</v>
      </c>
      <c r="AF69" s="25"/>
      <c r="AG69">
        <f t="shared" si="5"/>
        <v>1312.8917194583826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-62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5.0064000000000002</v>
      </c>
      <c r="E70">
        <f>GT_NG!P70</f>
        <v>0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0.39000000000000012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991.6961911725208</v>
      </c>
      <c r="P70" s="37">
        <v>117.8154830547462</v>
      </c>
      <c r="Q70" s="37">
        <v>38.07</v>
      </c>
      <c r="R70" s="39">
        <v>10.649999999999999</v>
      </c>
      <c r="S70" s="39">
        <v>0</v>
      </c>
      <c r="T70" s="38">
        <f>SUMPRODUCT(LTA!J70:AN70,LTA!J$101:AN$101,LTA!J$103:AN$103)</f>
        <v>112.59</v>
      </c>
      <c r="U70" s="38">
        <f>SUMPRODUCT(LTA!J70:AN70,LTA!J$102:AN$102,LTA!J$103:AN$103)</f>
        <v>62.260000000000005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1.73</v>
      </c>
      <c r="AB70" s="76">
        <f>-STOA!N70</f>
        <v>0</v>
      </c>
      <c r="AC70">
        <f t="shared" si="3"/>
        <v>10.783798346842064</v>
      </c>
      <c r="AD70">
        <f t="shared" si="4"/>
        <v>1287.4242758804248</v>
      </c>
      <c r="AE70">
        <f>'IDT-1'!B70</f>
        <v>41</v>
      </c>
      <c r="AF70" s="25"/>
      <c r="AG70">
        <f t="shared" si="5"/>
        <v>1328.4242758804248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-42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5.0064000000000002</v>
      </c>
      <c r="E71">
        <f>GT_NG!P71</f>
        <v>0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0.39000000000000012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990.81405631429948</v>
      </c>
      <c r="P71" s="37">
        <v>117.8154830547462</v>
      </c>
      <c r="Q71" s="37">
        <v>38.07</v>
      </c>
      <c r="R71" s="39">
        <v>3.29</v>
      </c>
      <c r="S71" s="39">
        <v>0</v>
      </c>
      <c r="T71" s="38">
        <f>SUMPRODUCT(LTA!J71:AN71,LTA!J$101:AN$101,LTA!J$103:AN$103)</f>
        <v>75.39</v>
      </c>
      <c r="U71" s="38">
        <f>SUMPRODUCT(LTA!J71:AN71,LTA!J$102:AN$102,LTA!J$103:AN$103)</f>
        <v>60.650000000000006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20.170000000000002</v>
      </c>
      <c r="Z71" s="35">
        <f>IEX!N71</f>
        <v>0</v>
      </c>
      <c r="AA71" s="76">
        <f>STOA!H71</f>
        <v>2.5</v>
      </c>
      <c r="AB71" s="76">
        <f>-STOA!N71</f>
        <v>0</v>
      </c>
      <c r="AC71">
        <f t="shared" si="3"/>
        <v>10.60370764979575</v>
      </c>
      <c r="AD71">
        <f t="shared" si="4"/>
        <v>1258.49223171925</v>
      </c>
      <c r="AE71">
        <f>'IDT-1'!B71</f>
        <v>56.944000000000003</v>
      </c>
      <c r="AF71" s="25"/>
      <c r="AG71">
        <f t="shared" si="5"/>
        <v>1315.4362317192499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-45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5.0064000000000002</v>
      </c>
      <c r="E72">
        <f>GT_NG!P72</f>
        <v>0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0.39000000000000012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1071.9603687362567</v>
      </c>
      <c r="P72" s="37">
        <v>117.8154830547462</v>
      </c>
      <c r="Q72" s="37">
        <v>38.07</v>
      </c>
      <c r="R72" s="39">
        <v>1.1299999999999999</v>
      </c>
      <c r="S72" s="39">
        <v>0</v>
      </c>
      <c r="T72" s="38">
        <f>SUMPRODUCT(LTA!J72:AN72,LTA!J$101:AN$101,LTA!J$103:AN$103)</f>
        <v>49.879999999999995</v>
      </c>
      <c r="U72" s="38">
        <f>SUMPRODUCT(LTA!J72:AN72,LTA!J$102:AN$102,LTA!J$103:AN$103)</f>
        <v>60.45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69.17</v>
      </c>
      <c r="Z72" s="35">
        <f>IEX!N72</f>
        <v>0</v>
      </c>
      <c r="AA72" s="76">
        <f>STOA!H72</f>
        <v>2.5</v>
      </c>
      <c r="AB72" s="76">
        <f>-STOA!N72</f>
        <v>0</v>
      </c>
      <c r="AC72">
        <f t="shared" si="3"/>
        <v>11.582273207186915</v>
      </c>
      <c r="AD72">
        <f t="shared" si="4"/>
        <v>1336.789978583816</v>
      </c>
      <c r="AE72">
        <f>'IDT-1'!B72</f>
        <v>46.097999999999999</v>
      </c>
      <c r="AF72" s="25"/>
      <c r="AG72">
        <f t="shared" si="5"/>
        <v>1382.887978583816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-68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5.0064000000000002</v>
      </c>
      <c r="E73">
        <f>GT_NG!P73</f>
        <v>0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0.39000000000000012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1117.3033393380201</v>
      </c>
      <c r="P73" s="37">
        <v>117.8154830547462</v>
      </c>
      <c r="Q73" s="37">
        <v>35.44</v>
      </c>
      <c r="R73" s="39">
        <v>0.59</v>
      </c>
      <c r="S73" s="39">
        <v>0</v>
      </c>
      <c r="T73" s="38">
        <f>SUMPRODUCT(LTA!J73:AN73,LTA!J$101:AN$101,LTA!J$103:AN$103)</f>
        <v>33.86</v>
      </c>
      <c r="U73" s="38">
        <f>SUMPRODUCT(LTA!J73:AN73,LTA!J$102:AN$102,LTA!J$103:AN$103)</f>
        <v>60.95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67.25</v>
      </c>
      <c r="Z73" s="35">
        <f>IEX!N73</f>
        <v>0</v>
      </c>
      <c r="AA73" s="76">
        <f>STOA!H73</f>
        <v>2.5</v>
      </c>
      <c r="AB73" s="76">
        <f>-STOA!N73</f>
        <v>0</v>
      </c>
      <c r="AC73">
        <f t="shared" si="3"/>
        <v>12.491320562924008</v>
      </c>
      <c r="AD73">
        <f t="shared" si="4"/>
        <v>1388.1739018298422</v>
      </c>
      <c r="AE73">
        <f>'IDT-1'!B73</f>
        <v>40.673999999999999</v>
      </c>
      <c r="AF73" s="25"/>
      <c r="AG73">
        <f t="shared" si="5"/>
        <v>1428.8479018298422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-100</v>
      </c>
      <c r="AM73" s="35">
        <f>RTM_PXI!H73</f>
        <v>0</v>
      </c>
      <c r="AN73" s="35">
        <f>RTM_PXI!N73</f>
        <v>0</v>
      </c>
      <c r="AO73" s="148">
        <f>GDAM_IEX!H73</f>
        <v>59.56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5.0064000000000002</v>
      </c>
      <c r="E74">
        <f>GT_NG!P74</f>
        <v>0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0.39000000000000012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1146.1240690769007</v>
      </c>
      <c r="P74" s="37">
        <v>117.8154830547462</v>
      </c>
      <c r="Q74" s="37">
        <v>35.44</v>
      </c>
      <c r="R74" s="39">
        <v>0.3</v>
      </c>
      <c r="S74" s="39">
        <v>0</v>
      </c>
      <c r="T74" s="38">
        <f>SUMPRODUCT(LTA!J74:AN74,LTA!J$101:AN$101,LTA!J$103:AN$103)</f>
        <v>25.6</v>
      </c>
      <c r="U74" s="38">
        <f>SUMPRODUCT(LTA!J74:AN74,LTA!J$102:AN$102,LTA!J$103:AN$103)</f>
        <v>59.94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67.25</v>
      </c>
      <c r="Z74" s="35">
        <f>IEX!N74</f>
        <v>0</v>
      </c>
      <c r="AA74" s="76">
        <f>STOA!H74</f>
        <v>2.5</v>
      </c>
      <c r="AB74" s="76">
        <f>-STOA!N74</f>
        <v>0</v>
      </c>
      <c r="AC74">
        <f t="shared" si="3"/>
        <v>11.782800385909248</v>
      </c>
      <c r="AD74">
        <f t="shared" si="4"/>
        <v>1404.4631517457378</v>
      </c>
      <c r="AE74">
        <f>'IDT-1'!B74</f>
        <v>48.808999999999997</v>
      </c>
      <c r="AF74" s="25"/>
      <c r="AG74">
        <f t="shared" si="5"/>
        <v>1453.2721517457378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-47</v>
      </c>
      <c r="AM74" s="35">
        <f>RTM_PXI!H74</f>
        <v>0</v>
      </c>
      <c r="AN74" s="35">
        <f>RTM_PXI!N74</f>
        <v>0</v>
      </c>
      <c r="AO74" s="148">
        <f>GDAM_IEX!H74</f>
        <v>2.88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5.0064000000000002</v>
      </c>
      <c r="E75">
        <f>GT_NG!P75</f>
        <v>0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0.39000000000000012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1107.8223083195858</v>
      </c>
      <c r="P75" s="37">
        <v>117.8154830547462</v>
      </c>
      <c r="Q75" s="37">
        <v>35.44</v>
      </c>
      <c r="R75" s="39">
        <v>0</v>
      </c>
      <c r="S75" s="39">
        <v>0</v>
      </c>
      <c r="T75" s="38">
        <f>SUMPRODUCT(LTA!J75:AN75,LTA!J$101:AN$101,LTA!J$103:AN$103)</f>
        <v>20.57</v>
      </c>
      <c r="U75" s="38">
        <f>SUMPRODUCT(LTA!J75:AN75,LTA!J$102:AN$102,LTA!J$103:AN$103)</f>
        <v>57.95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71.64</v>
      </c>
      <c r="Z75" s="35">
        <f>IEX!N75</f>
        <v>0</v>
      </c>
      <c r="AA75" s="76">
        <f>STOA!H75</f>
        <v>2.54</v>
      </c>
      <c r="AB75" s="76">
        <f>-STOA!N75</f>
        <v>-86.47</v>
      </c>
      <c r="AC75">
        <f t="shared" si="3"/>
        <v>13.585715615920757</v>
      </c>
      <c r="AD75">
        <f t="shared" si="4"/>
        <v>1474.2384757584116</v>
      </c>
      <c r="AE75">
        <f>'IDT-1'!B75</f>
        <v>0</v>
      </c>
      <c r="AF75" s="25"/>
      <c r="AG75">
        <f t="shared" si="5"/>
        <v>1474.2384757584116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-40</v>
      </c>
      <c r="AM75" s="35">
        <f>RTM_PXI!H75</f>
        <v>0</v>
      </c>
      <c r="AN75" s="35">
        <f>RTM_PXI!N75</f>
        <v>0</v>
      </c>
      <c r="AO75" s="148">
        <f>GDAM_IEX!H75</f>
        <v>195.12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5.0064000000000002</v>
      </c>
      <c r="E76">
        <f>GT_NG!P76</f>
        <v>0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0.39000000000000012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1107.8223083195858</v>
      </c>
      <c r="P76" s="37">
        <v>117.8154830547462</v>
      </c>
      <c r="Q76" s="37">
        <v>35.44</v>
      </c>
      <c r="R76" s="39">
        <v>0</v>
      </c>
      <c r="S76" s="39">
        <v>0</v>
      </c>
      <c r="T76" s="38">
        <f>SUMPRODUCT(LTA!J76:AN76,LTA!J$101:AN$101,LTA!J$103:AN$103)</f>
        <v>20.329999999999998</v>
      </c>
      <c r="U76" s="38">
        <f>SUMPRODUCT(LTA!J76:AN76,LTA!J$102:AN$102,LTA!J$103:AN$103)</f>
        <v>57.95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67.25</v>
      </c>
      <c r="Z76" s="35">
        <f>IEX!N76</f>
        <v>0</v>
      </c>
      <c r="AA76" s="76">
        <f>STOA!H76</f>
        <v>2.54</v>
      </c>
      <c r="AB76" s="76">
        <f>-STOA!N76</f>
        <v>-86.47</v>
      </c>
      <c r="AC76">
        <f t="shared" si="3"/>
        <v>12.912150884616585</v>
      </c>
      <c r="AD76">
        <f t="shared" si="4"/>
        <v>1468.8720404897156</v>
      </c>
      <c r="AE76">
        <f>'IDT-1'!B76</f>
        <v>0</v>
      </c>
      <c r="AF76" s="25"/>
      <c r="AG76">
        <f t="shared" si="5"/>
        <v>1468.8720404897156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153.71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5.0064000000000002</v>
      </c>
      <c r="E77">
        <f>GT_NG!P77</f>
        <v>0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0.39000000000000012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1107.8223083195858</v>
      </c>
      <c r="P77" s="37">
        <v>117.8154830547462</v>
      </c>
      <c r="Q77" s="37">
        <v>35.44</v>
      </c>
      <c r="R77" s="39">
        <v>0</v>
      </c>
      <c r="S77" s="39">
        <v>0</v>
      </c>
      <c r="T77" s="38">
        <f>SUMPRODUCT(LTA!J77:AN77,LTA!J$101:AN$101,LTA!J$103:AN$103)</f>
        <v>20.329999999999998</v>
      </c>
      <c r="U77" s="38">
        <f>SUMPRODUCT(LTA!J77:AN77,LTA!J$102:AN$102,LTA!J$103:AN$103)</f>
        <v>57.95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197.9</v>
      </c>
      <c r="Z77" s="35">
        <f>IEX!N77</f>
        <v>0</v>
      </c>
      <c r="AA77" s="76">
        <f>STOA!H77</f>
        <v>2.54</v>
      </c>
      <c r="AB77" s="76">
        <f>-STOA!N77</f>
        <v>-86.47</v>
      </c>
      <c r="AC77">
        <f t="shared" si="3"/>
        <v>12.789066884616584</v>
      </c>
      <c r="AD77">
        <f t="shared" si="4"/>
        <v>1453.2151244897154</v>
      </c>
      <c r="AE77">
        <f>'IDT-1'!B77</f>
        <v>0</v>
      </c>
      <c r="AF77" s="25"/>
      <c r="AG77">
        <f t="shared" si="5"/>
        <v>1453.2151244897154</v>
      </c>
      <c r="AI77" s="35">
        <f>PXIL!H77</f>
        <v>0</v>
      </c>
      <c r="AJ77" s="35">
        <f>PXIL!N77</f>
        <v>0</v>
      </c>
      <c r="AK77" s="35">
        <f>RTM_IEX!H77</f>
        <v>7.28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5.0064000000000002</v>
      </c>
      <c r="E78">
        <f>GT_NG!P78</f>
        <v>0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0.39000000000000012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1108.8983452402456</v>
      </c>
      <c r="P78" s="37">
        <v>117.8154830547462</v>
      </c>
      <c r="Q78" s="37">
        <v>35.44</v>
      </c>
      <c r="R78" s="39">
        <v>0</v>
      </c>
      <c r="S78" s="39">
        <v>0</v>
      </c>
      <c r="T78" s="38">
        <f>SUMPRODUCT(LTA!J78:AN78,LTA!J$101:AN$101,LTA!J$103:AN$103)</f>
        <v>20.329999999999998</v>
      </c>
      <c r="U78" s="38">
        <f>SUMPRODUCT(LTA!J78:AN78,LTA!J$102:AN$102,LTA!J$103:AN$103)</f>
        <v>56.94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237.29</v>
      </c>
      <c r="Z78" s="35">
        <f>IEX!N78</f>
        <v>0</v>
      </c>
      <c r="AA78" s="76">
        <f>STOA!H78</f>
        <v>2.54</v>
      </c>
      <c r="AB78" s="76">
        <f>-STOA!N78</f>
        <v>-86.47</v>
      </c>
      <c r="AC78">
        <f t="shared" si="3"/>
        <v>13.307324794206277</v>
      </c>
      <c r="AD78">
        <f t="shared" si="4"/>
        <v>1450.8729035007855</v>
      </c>
      <c r="AE78">
        <f>'IDT-1'!B78</f>
        <v>0</v>
      </c>
      <c r="AF78" s="25"/>
      <c r="AG78">
        <f t="shared" si="5"/>
        <v>1450.8729035007855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-34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5.0064000000000002</v>
      </c>
      <c r="E79">
        <f>GT_NG!P79</f>
        <v>0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0.39000000000000012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1131.1924316240013</v>
      </c>
      <c r="P79" s="37">
        <v>117.8154830547462</v>
      </c>
      <c r="Q79" s="37">
        <v>35.44</v>
      </c>
      <c r="R79" s="39">
        <v>0</v>
      </c>
      <c r="S79" s="39">
        <v>0</v>
      </c>
      <c r="T79" s="38">
        <f>SUMPRODUCT(LTA!J79:AN79,LTA!J$101:AN$101,LTA!J$103:AN$103)</f>
        <v>20.329999999999998</v>
      </c>
      <c r="U79" s="38">
        <f>SUMPRODUCT(LTA!J79:AN79,LTA!J$102:AN$102,LTA!J$103:AN$103)</f>
        <v>52.93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173.88</v>
      </c>
      <c r="Z79" s="35">
        <f>IEX!N79</f>
        <v>0</v>
      </c>
      <c r="AA79" s="76">
        <f>STOA!H79</f>
        <v>2.54</v>
      </c>
      <c r="AB79" s="76">
        <f>-STOA!N79</f>
        <v>-86.47</v>
      </c>
      <c r="AC79">
        <f t="shared" si="3"/>
        <v>12.735225756086649</v>
      </c>
      <c r="AD79">
        <f t="shared" si="4"/>
        <v>1434.3190889226607</v>
      </c>
      <c r="AE79">
        <f>'IDT-1'!B79</f>
        <v>0</v>
      </c>
      <c r="AF79" s="25"/>
      <c r="AG79">
        <f t="shared" si="5"/>
        <v>1434.3190889226607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-6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5.0064000000000002</v>
      </c>
      <c r="E80">
        <f>GT_NG!P80</f>
        <v>0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0.39000000000000012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1130.0072052751041</v>
      </c>
      <c r="P80" s="37">
        <v>117.8154830547462</v>
      </c>
      <c r="Q80" s="37">
        <v>35.44</v>
      </c>
      <c r="R80" s="39">
        <v>0</v>
      </c>
      <c r="S80" s="39">
        <v>0</v>
      </c>
      <c r="T80" s="38">
        <f>SUMPRODUCT(LTA!J80:AN80,LTA!J$101:AN$101,LTA!J$103:AN$103)</f>
        <v>20.329999999999998</v>
      </c>
      <c r="U80" s="38">
        <f>SUMPRODUCT(LTA!J80:AN80,LTA!J$102:AN$102,LTA!J$103:AN$103)</f>
        <v>53.94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151.79</v>
      </c>
      <c r="Z80" s="35">
        <f>IEX!N80</f>
        <v>0</v>
      </c>
      <c r="AA80" s="76">
        <f>STOA!H80</f>
        <v>1.58</v>
      </c>
      <c r="AB80" s="76">
        <f>-STOA!N80</f>
        <v>-86.47</v>
      </c>
      <c r="AC80">
        <f t="shared" si="3"/>
        <v>12.604323080869626</v>
      </c>
      <c r="AD80">
        <f t="shared" si="4"/>
        <v>1429.7147652489807</v>
      </c>
      <c r="AE80">
        <f>'IDT-1'!B80</f>
        <v>0</v>
      </c>
      <c r="AF80" s="25"/>
      <c r="AG80">
        <f t="shared" si="5"/>
        <v>1429.7147652489807</v>
      </c>
      <c r="AI80" s="35">
        <f>PXIL!H80</f>
        <v>0</v>
      </c>
      <c r="AJ80" s="35">
        <f>PXIL!N80</f>
        <v>0</v>
      </c>
      <c r="AK80" s="35">
        <f>RTM_IEX!H80</f>
        <v>12.49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5.0064000000000002</v>
      </c>
      <c r="E81">
        <f>GT_NG!P81</f>
        <v>0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0.39000000000000012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1092.9250851797226</v>
      </c>
      <c r="P81" s="37">
        <v>117.8154830547462</v>
      </c>
      <c r="Q81" s="37">
        <v>35.44</v>
      </c>
      <c r="R81" s="39">
        <v>0</v>
      </c>
      <c r="S81" s="39">
        <v>0</v>
      </c>
      <c r="T81" s="38">
        <f>SUMPRODUCT(LTA!J81:AN81,LTA!J$101:AN$101,LTA!J$103:AN$103)</f>
        <v>20.329999999999998</v>
      </c>
      <c r="U81" s="38">
        <f>SUMPRODUCT(LTA!J81:AN81,LTA!J$102:AN$102,LTA!J$103:AN$103)</f>
        <v>53.94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181.57</v>
      </c>
      <c r="Z81" s="35">
        <f>IEX!N81</f>
        <v>0</v>
      </c>
      <c r="AA81" s="76">
        <f>STOA!H81</f>
        <v>1.58</v>
      </c>
      <c r="AB81" s="76">
        <f>-STOA!N81</f>
        <v>-86.47</v>
      </c>
      <c r="AC81">
        <f t="shared" si="3"/>
        <v>12.583586954929926</v>
      </c>
      <c r="AD81">
        <f t="shared" si="4"/>
        <v>1392.9433812795389</v>
      </c>
      <c r="AE81">
        <f>'IDT-1'!B81</f>
        <v>0</v>
      </c>
      <c r="AF81" s="25"/>
      <c r="AG81">
        <f t="shared" si="5"/>
        <v>1392.9433812795389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-17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5.0064000000000002</v>
      </c>
      <c r="E82">
        <f>GT_NG!P82</f>
        <v>0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0.39000000000000012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1046.3729162135589</v>
      </c>
      <c r="P82" s="37">
        <v>117.8154830547462</v>
      </c>
      <c r="Q82" s="37">
        <v>35.44</v>
      </c>
      <c r="R82" s="39">
        <v>0</v>
      </c>
      <c r="S82" s="39">
        <v>0</v>
      </c>
      <c r="T82" s="38">
        <f>SUMPRODUCT(LTA!J82:AN82,LTA!J$101:AN$101,LTA!J$103:AN$103)</f>
        <v>20.329999999999998</v>
      </c>
      <c r="U82" s="38">
        <f>SUMPRODUCT(LTA!J82:AN82,LTA!J$102:AN$102,LTA!J$103:AN$103)</f>
        <v>53.94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190.21</v>
      </c>
      <c r="Z82" s="35">
        <f>IEX!N82</f>
        <v>0</v>
      </c>
      <c r="AA82" s="76">
        <f>STOA!H82</f>
        <v>1.58</v>
      </c>
      <c r="AB82" s="76">
        <f>-STOA!N82</f>
        <v>-86.47</v>
      </c>
      <c r="AC82">
        <f t="shared" si="3"/>
        <v>12.193536217602597</v>
      </c>
      <c r="AD82">
        <f t="shared" si="4"/>
        <v>1367.4212630507027</v>
      </c>
      <c r="AE82">
        <f>'IDT-1'!B82</f>
        <v>0</v>
      </c>
      <c r="AF82" s="25"/>
      <c r="AG82">
        <f t="shared" si="5"/>
        <v>1367.4212630507027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-5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5.0064000000000002</v>
      </c>
      <c r="E83">
        <f>GT_NG!P83</f>
        <v>0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0.39000000000000012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1032.1855713268344</v>
      </c>
      <c r="P83" s="37">
        <v>117.8154830547462</v>
      </c>
      <c r="Q83" s="37">
        <v>35.44</v>
      </c>
      <c r="R83" s="39">
        <v>0</v>
      </c>
      <c r="S83" s="39">
        <v>0</v>
      </c>
      <c r="T83" s="38">
        <f>SUMPRODUCT(LTA!J83:AN83,LTA!J$101:AN$101,LTA!J$103:AN$103)</f>
        <v>20.329999999999998</v>
      </c>
      <c r="U83" s="38">
        <f>SUMPRODUCT(LTA!J83:AN83,LTA!J$102:AN$102,LTA!J$103:AN$103)</f>
        <v>53.94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180.61</v>
      </c>
      <c r="Z83" s="35">
        <f>IEX!N83</f>
        <v>0</v>
      </c>
      <c r="AA83" s="76">
        <f>STOA!H83</f>
        <v>1.58</v>
      </c>
      <c r="AB83" s="76">
        <f>-STOA!N83</f>
        <v>-86.47</v>
      </c>
      <c r="AC83">
        <f t="shared" si="3"/>
        <v>12.055162837181772</v>
      </c>
      <c r="AD83">
        <f t="shared" si="4"/>
        <v>1337.772291544399</v>
      </c>
      <c r="AE83">
        <f>'IDT-1'!B83</f>
        <v>0</v>
      </c>
      <c r="AF83" s="25"/>
      <c r="AG83">
        <f t="shared" si="5"/>
        <v>1337.772291544399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-11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5.0064000000000002</v>
      </c>
      <c r="E84">
        <f>GT_NG!P84</f>
        <v>0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0.39000000000000012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1012.0902816713894</v>
      </c>
      <c r="P84" s="37">
        <v>117.8154830547462</v>
      </c>
      <c r="Q84" s="37">
        <v>35.44</v>
      </c>
      <c r="R84" s="39">
        <v>0</v>
      </c>
      <c r="S84" s="39">
        <v>0</v>
      </c>
      <c r="T84" s="38">
        <f>SUMPRODUCT(LTA!J84:AN84,LTA!J$101:AN$101,LTA!J$103:AN$103)</f>
        <v>20.329999999999998</v>
      </c>
      <c r="U84" s="38">
        <f>SUMPRODUCT(LTA!J84:AN84,LTA!J$102:AN$102,LTA!J$103:AN$103)</f>
        <v>53.94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175.81</v>
      </c>
      <c r="Z84" s="35">
        <f>IEX!N84</f>
        <v>0</v>
      </c>
      <c r="AA84" s="76">
        <f>STOA!H84</f>
        <v>1.58</v>
      </c>
      <c r="AB84" s="76">
        <f>-STOA!N84</f>
        <v>-86.47</v>
      </c>
      <c r="AC84">
        <f t="shared" si="3"/>
        <v>11.868840896151902</v>
      </c>
      <c r="AD84">
        <f t="shared" si="4"/>
        <v>1312.0633238299836</v>
      </c>
      <c r="AE84">
        <f>'IDT-1'!B84</f>
        <v>0</v>
      </c>
      <c r="AF84" s="25"/>
      <c r="AG84">
        <f t="shared" si="5"/>
        <v>1312.0633238299836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-12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5.0064000000000002</v>
      </c>
      <c r="E85">
        <f>GT_NG!P85</f>
        <v>0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0.39000000000000012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1001.8715146175351</v>
      </c>
      <c r="P85" s="37">
        <v>117.8154830547462</v>
      </c>
      <c r="Q85" s="37">
        <v>35.44</v>
      </c>
      <c r="R85" s="39">
        <v>0</v>
      </c>
      <c r="S85" s="39">
        <v>0</v>
      </c>
      <c r="T85" s="38">
        <f>SUMPRODUCT(LTA!J85:AN85,LTA!J$101:AN$101,LTA!J$103:AN$103)</f>
        <v>20.329999999999998</v>
      </c>
      <c r="U85" s="38">
        <f>SUMPRODUCT(LTA!J85:AN85,LTA!J$102:AN$102,LTA!J$103:AN$103)</f>
        <v>53.94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165.24</v>
      </c>
      <c r="Z85" s="35">
        <f>IEX!N85</f>
        <v>0</v>
      </c>
      <c r="AA85" s="76">
        <f>STOA!H85</f>
        <v>1.58</v>
      </c>
      <c r="AB85" s="76">
        <f>-STOA!N85</f>
        <v>-86.47</v>
      </c>
      <c r="AC85">
        <f t="shared" si="3"/>
        <v>11.777440377675278</v>
      </c>
      <c r="AD85">
        <f t="shared" si="4"/>
        <v>1282.365957294606</v>
      </c>
      <c r="AE85">
        <f>'IDT-1'!B85</f>
        <v>0</v>
      </c>
      <c r="AF85" s="25"/>
      <c r="AG85">
        <f t="shared" si="5"/>
        <v>1282.365957294606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-21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5.0064000000000002</v>
      </c>
      <c r="E86">
        <f>GT_NG!P86</f>
        <v>0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0.39000000000000012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970.54381211273221</v>
      </c>
      <c r="P86" s="37">
        <v>117.8154830547462</v>
      </c>
      <c r="Q86" s="37">
        <v>35.44</v>
      </c>
      <c r="R86" s="39">
        <v>0</v>
      </c>
      <c r="S86" s="39">
        <v>0</v>
      </c>
      <c r="T86" s="38">
        <f>SUMPRODUCT(LTA!J86:AN86,LTA!J$101:AN$101,LTA!J$103:AN$103)</f>
        <v>20.329999999999998</v>
      </c>
      <c r="U86" s="38">
        <f>SUMPRODUCT(LTA!J86:AN86,LTA!J$102:AN$102,LTA!J$103:AN$103)</f>
        <v>53.94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161.4</v>
      </c>
      <c r="Z86" s="35">
        <f>IEX!N86</f>
        <v>0</v>
      </c>
      <c r="AA86" s="76">
        <f>STOA!H86</f>
        <v>1.58</v>
      </c>
      <c r="AB86" s="76">
        <f>-STOA!N86</f>
        <v>-86.47</v>
      </c>
      <c r="AC86">
        <f t="shared" si="3"/>
        <v>11.424519115311773</v>
      </c>
      <c r="AD86">
        <f t="shared" si="4"/>
        <v>1257.5511760521665</v>
      </c>
      <c r="AE86">
        <f>'IDT-1'!B86</f>
        <v>0</v>
      </c>
      <c r="AF86" s="25"/>
      <c r="AG86">
        <f t="shared" si="5"/>
        <v>1257.5511760521665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-11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7.5096000000000007</v>
      </c>
      <c r="E87">
        <f>GT_NG!P87</f>
        <v>0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0.39000000000000012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950.84172431797037</v>
      </c>
      <c r="P87" s="37">
        <v>122.64000000000001</v>
      </c>
      <c r="Q87" s="37">
        <v>36.895565781532895</v>
      </c>
      <c r="R87" s="39">
        <v>0</v>
      </c>
      <c r="S87" s="39">
        <v>0</v>
      </c>
      <c r="T87" s="38">
        <f>SUMPRODUCT(LTA!J87:AN87,LTA!J$101:AN$101,LTA!J$103:AN$103)</f>
        <v>20.329999999999998</v>
      </c>
      <c r="U87" s="38">
        <f>SUMPRODUCT(LTA!J87:AN87,LTA!J$102:AN$102,LTA!J$103:AN$103)</f>
        <v>53.43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78.78</v>
      </c>
      <c r="Z87" s="35">
        <f>IEX!N87</f>
        <v>0</v>
      </c>
      <c r="AA87" s="76">
        <f>STOA!H87</f>
        <v>1.58</v>
      </c>
      <c r="AB87" s="76">
        <f>-STOA!N87</f>
        <v>-86.47</v>
      </c>
      <c r="AC87">
        <f t="shared" si="3"/>
        <v>11.02402593467292</v>
      </c>
      <c r="AD87">
        <f t="shared" si="4"/>
        <v>1228.6928641648303</v>
      </c>
      <c r="AE87">
        <f>'IDT-1'!B87</f>
        <v>0</v>
      </c>
      <c r="AF87" s="25"/>
      <c r="AG87">
        <f t="shared" si="5"/>
        <v>1228.6928641648303</v>
      </c>
      <c r="AI87" s="35">
        <f>PXIL!H87</f>
        <v>0</v>
      </c>
      <c r="AJ87" s="35">
        <f>PXIL!N87</f>
        <v>0</v>
      </c>
      <c r="AK87" s="35">
        <f>RTM_IEX!H87</f>
        <v>53.79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10.930639999999999</v>
      </c>
      <c r="E88">
        <f>GT_NG!P88</f>
        <v>0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0.39000000000000012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949.7656235201697</v>
      </c>
      <c r="P88" s="37">
        <v>117.82</v>
      </c>
      <c r="Q88" s="37">
        <v>36.895565781532895</v>
      </c>
      <c r="R88" s="39">
        <v>0</v>
      </c>
      <c r="S88" s="39">
        <v>0</v>
      </c>
      <c r="T88" s="38">
        <f>SUMPRODUCT(LTA!J88:AN88,LTA!J$101:AN$101,LTA!J$103:AN$103)</f>
        <v>20.329999999999998</v>
      </c>
      <c r="U88" s="38">
        <f>SUMPRODUCT(LTA!J88:AN88,LTA!J$102:AN$102,LTA!J$103:AN$103)</f>
        <v>53.43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51.88</v>
      </c>
      <c r="Z88" s="35">
        <f>IEX!N88</f>
        <v>0</v>
      </c>
      <c r="AA88" s="76">
        <f>STOA!H88</f>
        <v>1.58</v>
      </c>
      <c r="AB88" s="76">
        <f>-STOA!N88</f>
        <v>-86.47</v>
      </c>
      <c r="AC88">
        <f t="shared" si="3"/>
        <v>10.779924460450074</v>
      </c>
      <c r="AD88">
        <f t="shared" si="4"/>
        <v>1197.6419048412524</v>
      </c>
      <c r="AE88">
        <f>'IDT-1'!B88</f>
        <v>0</v>
      </c>
      <c r="AF88" s="25"/>
      <c r="AG88">
        <f t="shared" si="5"/>
        <v>1197.6419048412524</v>
      </c>
      <c r="AI88" s="35">
        <f>PXIL!H88</f>
        <v>0</v>
      </c>
      <c r="AJ88" s="35">
        <f>PXIL!N88</f>
        <v>0</v>
      </c>
      <c r="AK88" s="35">
        <f>RTM_IEX!H88</f>
        <v>51.87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10.930639999999999</v>
      </c>
      <c r="E89">
        <f>GT_NG!P89</f>
        <v>0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0.39000000000000012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950.86562352016961</v>
      </c>
      <c r="P89" s="37">
        <v>117.82608228795621</v>
      </c>
      <c r="Q89" s="37">
        <v>36.895565781532895</v>
      </c>
      <c r="R89" s="39">
        <v>0</v>
      </c>
      <c r="S89" s="39">
        <v>0</v>
      </c>
      <c r="T89" s="38">
        <f>SUMPRODUCT(LTA!J89:AN89,LTA!J$101:AN$101,LTA!J$103:AN$103)</f>
        <v>20.329999999999998</v>
      </c>
      <c r="U89" s="38">
        <f>SUMPRODUCT(LTA!J89:AN89,LTA!J$102:AN$102,LTA!J$103:AN$103)</f>
        <v>54.44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34.590000000000003</v>
      </c>
      <c r="Z89" s="35">
        <f>IEX!N89</f>
        <v>0</v>
      </c>
      <c r="AA89" s="76">
        <f>STOA!H89</f>
        <v>0.62</v>
      </c>
      <c r="AB89" s="76">
        <f>-STOA!N89</f>
        <v>-86.47</v>
      </c>
      <c r="AC89">
        <f t="shared" si="3"/>
        <v>10.511729902296132</v>
      </c>
      <c r="AD89">
        <f t="shared" si="4"/>
        <v>1163.5261816873624</v>
      </c>
      <c r="AE89">
        <f>'IDT-1'!B89</f>
        <v>0</v>
      </c>
      <c r="AF89" s="25"/>
      <c r="AG89">
        <f t="shared" si="5"/>
        <v>1163.5261816873624</v>
      </c>
      <c r="AI89" s="35">
        <f>PXIL!H89</f>
        <v>0</v>
      </c>
      <c r="AJ89" s="35">
        <f>PXIL!N89</f>
        <v>0</v>
      </c>
      <c r="AK89" s="35">
        <f>RTM_IEX!H89</f>
        <v>33.619999999999997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10.930639999999999</v>
      </c>
      <c r="E90">
        <f>GT_NG!P90</f>
        <v>0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0.39000000000000012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940.80386800009762</v>
      </c>
      <c r="P90" s="37">
        <v>117.82</v>
      </c>
      <c r="Q90" s="37">
        <v>36.895565781532895</v>
      </c>
      <c r="R90" s="39">
        <v>0</v>
      </c>
      <c r="S90" s="39">
        <v>0</v>
      </c>
      <c r="T90" s="38">
        <f>SUMPRODUCT(LTA!J90:AN90,LTA!J$101:AN$101,LTA!J$103:AN$103)</f>
        <v>20.329999999999998</v>
      </c>
      <c r="U90" s="38">
        <f>SUMPRODUCT(LTA!J90:AN90,LTA!J$102:AN$102,LTA!J$103:AN$103)</f>
        <v>54.44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17.29</v>
      </c>
      <c r="Z90" s="35">
        <f>IEX!N90</f>
        <v>0</v>
      </c>
      <c r="AA90" s="76">
        <f>STOA!H90</f>
        <v>0.62</v>
      </c>
      <c r="AB90" s="76">
        <f>-STOA!N90</f>
        <v>-86.47</v>
      </c>
      <c r="AC90">
        <f t="shared" si="3"/>
        <v>10.290772767393511</v>
      </c>
      <c r="AD90">
        <f t="shared" si="4"/>
        <v>1135.4193010142369</v>
      </c>
      <c r="AE90">
        <f>'IDT-1'!B90</f>
        <v>0</v>
      </c>
      <c r="AF90" s="25"/>
      <c r="AG90">
        <f t="shared" si="5"/>
        <v>1135.4193010142369</v>
      </c>
      <c r="AI90" s="35">
        <f>PXIL!H90</f>
        <v>0</v>
      </c>
      <c r="AJ90" s="35">
        <f>PXIL!N90</f>
        <v>0</v>
      </c>
      <c r="AK90" s="35">
        <f>RTM_IEX!H90</f>
        <v>32.659999999999997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10.930639999999999</v>
      </c>
      <c r="E91">
        <f>GT_NG!P91</f>
        <v>0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0.39000000000000012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935.21736450146204</v>
      </c>
      <c r="P91" s="37">
        <v>117.82</v>
      </c>
      <c r="Q91" s="37">
        <v>39.620000000000005</v>
      </c>
      <c r="R91" s="39">
        <v>0</v>
      </c>
      <c r="S91" s="39">
        <v>0</v>
      </c>
      <c r="T91" s="38">
        <f>SUMPRODUCT(LTA!J91:AN91,LTA!J$101:AN$101,LTA!J$103:AN$103)</f>
        <v>20.329999999999998</v>
      </c>
      <c r="U91" s="38">
        <f>SUMPRODUCT(LTA!J91:AN91,LTA!J$102:AN$102,LTA!J$103:AN$103)</f>
        <v>54.44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170.04</v>
      </c>
      <c r="Z91" s="35">
        <f>IEX!N91</f>
        <v>0</v>
      </c>
      <c r="AA91" s="76">
        <f>STOA!H91</f>
        <v>0.62</v>
      </c>
      <c r="AB91" s="76">
        <f>-STOA!N91</f>
        <v>-269.25</v>
      </c>
      <c r="AC91">
        <f t="shared" si="3"/>
        <v>12.814422382702615</v>
      </c>
      <c r="AD91">
        <f t="shared" si="4"/>
        <v>1089.4435821187594</v>
      </c>
      <c r="AE91">
        <f>'IDT-1'!B91</f>
        <v>0</v>
      </c>
      <c r="AF91" s="25"/>
      <c r="AG91">
        <f t="shared" si="5"/>
        <v>1089.4435821187594</v>
      </c>
      <c r="AI91" s="35">
        <f>PXIL!H91</f>
        <v>0</v>
      </c>
      <c r="AJ91" s="35">
        <f>PXIL!N91</f>
        <v>0</v>
      </c>
      <c r="AK91" s="35">
        <f>RTM_IEX!H91</f>
        <v>22.1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10.930639999999999</v>
      </c>
      <c r="E92">
        <f>GT_NG!P92</f>
        <v>0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0.39000000000000012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935.21697669574974</v>
      </c>
      <c r="P92" s="37">
        <v>117.82</v>
      </c>
      <c r="Q92" s="37">
        <v>39.620000000000005</v>
      </c>
      <c r="R92" s="39">
        <v>0</v>
      </c>
      <c r="S92" s="39">
        <v>0</v>
      </c>
      <c r="T92" s="38">
        <f>SUMPRODUCT(LTA!J92:AN92,LTA!J$101:AN$101,LTA!J$103:AN$103)</f>
        <v>20.329999999999998</v>
      </c>
      <c r="U92" s="38">
        <f>SUMPRODUCT(LTA!J92:AN92,LTA!J$102:AN$102,LTA!J$103:AN$103)</f>
        <v>54.44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138.34</v>
      </c>
      <c r="Z92" s="35">
        <f>IEX!N92</f>
        <v>0</v>
      </c>
      <c r="AA92" s="76">
        <f>STOA!H92</f>
        <v>0.62</v>
      </c>
      <c r="AB92" s="76">
        <f>-STOA!N92</f>
        <v>-269.25</v>
      </c>
      <c r="AC92">
        <f t="shared" si="3"/>
        <v>12.544617357818058</v>
      </c>
      <c r="AD92">
        <f t="shared" si="4"/>
        <v>1055.1229993379318</v>
      </c>
      <c r="AE92">
        <f>'IDT-1'!B92</f>
        <v>0</v>
      </c>
      <c r="AF92" s="25"/>
      <c r="AG92">
        <f t="shared" si="5"/>
        <v>1055.1229993379318</v>
      </c>
      <c r="AI92" s="35">
        <f>PXIL!H92</f>
        <v>0</v>
      </c>
      <c r="AJ92" s="35">
        <f>PXIL!N92</f>
        <v>0</v>
      </c>
      <c r="AK92" s="35">
        <f>RTM_IEX!H92</f>
        <v>19.21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10.930639999999999</v>
      </c>
      <c r="E93">
        <f>GT_NG!P93</f>
        <v>0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0.39000000000000012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924.93719733067041</v>
      </c>
      <c r="P93" s="37">
        <v>117.82643332969312</v>
      </c>
      <c r="Q93" s="37">
        <v>39.620000000000005</v>
      </c>
      <c r="R93" s="39">
        <v>0</v>
      </c>
      <c r="S93" s="39">
        <v>0</v>
      </c>
      <c r="T93" s="38">
        <f>SUMPRODUCT(LTA!J93:AN93,LTA!J$101:AN$101,LTA!J$103:AN$103)</f>
        <v>20.329999999999998</v>
      </c>
      <c r="U93" s="38">
        <f>SUMPRODUCT(LTA!J93:AN93,LTA!J$102:AN$102,LTA!J$103:AN$103)</f>
        <v>54.44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114.32</v>
      </c>
      <c r="Z93" s="35">
        <f>IEX!N93</f>
        <v>0</v>
      </c>
      <c r="AA93" s="76">
        <f>STOA!H93</f>
        <v>0.62</v>
      </c>
      <c r="AB93" s="76">
        <f>-STOA!N93</f>
        <v>-269.25</v>
      </c>
      <c r="AC93">
        <f t="shared" si="3"/>
        <v>12.299671258742045</v>
      </c>
      <c r="AD93">
        <f t="shared" si="4"/>
        <v>1023.9645994016211</v>
      </c>
      <c r="AE93">
        <f>'IDT-1'!B93</f>
        <v>0</v>
      </c>
      <c r="AF93" s="25"/>
      <c r="AG93">
        <f t="shared" si="5"/>
        <v>1023.9645994016211</v>
      </c>
      <c r="AI93" s="35">
        <f>PXIL!H93</f>
        <v>0</v>
      </c>
      <c r="AJ93" s="35">
        <f>PXIL!N93</f>
        <v>0</v>
      </c>
      <c r="AK93" s="35">
        <f>RTM_IEX!H93</f>
        <v>22.1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10.930639999999999</v>
      </c>
      <c r="E94">
        <f>GT_NG!P94</f>
        <v>0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0.39000000000000012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932.42745206388895</v>
      </c>
      <c r="P94" s="37">
        <v>117.82</v>
      </c>
      <c r="Q94" s="37">
        <v>39.620000000000005</v>
      </c>
      <c r="R94" s="39">
        <v>0</v>
      </c>
      <c r="S94" s="39">
        <v>0</v>
      </c>
      <c r="T94" s="38">
        <f>SUMPRODUCT(LTA!J94:AN94,LTA!J$101:AN$101,LTA!J$103:AN$103)</f>
        <v>20.329999999999998</v>
      </c>
      <c r="U94" s="38">
        <f>SUMPRODUCT(LTA!J94:AN94,LTA!J$102:AN$102,LTA!J$103:AN$103)</f>
        <v>54.44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79.739999999999995</v>
      </c>
      <c r="Z94" s="35">
        <f>IEX!N94</f>
        <v>0</v>
      </c>
      <c r="AA94" s="76">
        <f>STOA!H94</f>
        <v>0.62</v>
      </c>
      <c r="AB94" s="76">
        <f>-STOA!N94</f>
        <v>-269.25</v>
      </c>
      <c r="AC94">
        <f t="shared" si="3"/>
        <v>12.095809065689545</v>
      </c>
      <c r="AD94">
        <f t="shared" si="4"/>
        <v>998.03228299819943</v>
      </c>
      <c r="AE94">
        <f>'IDT-1'!B94</f>
        <v>0</v>
      </c>
      <c r="AF94" s="25"/>
      <c r="AG94">
        <f t="shared" si="5"/>
        <v>998.03228299819943</v>
      </c>
      <c r="AI94" s="35">
        <f>PXIL!H94</f>
        <v>0</v>
      </c>
      <c r="AJ94" s="35">
        <f>PXIL!N94</f>
        <v>0</v>
      </c>
      <c r="AK94" s="35">
        <f>RTM_IEX!H94</f>
        <v>23.06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10.930639999999999</v>
      </c>
      <c r="E95">
        <f>GT_NG!P95</f>
        <v>0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0.39000000000000012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962.77777602276797</v>
      </c>
      <c r="P95" s="37">
        <v>117.82</v>
      </c>
      <c r="Q95" s="37">
        <v>39.620000000000005</v>
      </c>
      <c r="R95" s="39">
        <v>0</v>
      </c>
      <c r="S95" s="39">
        <v>0</v>
      </c>
      <c r="T95" s="38">
        <f>SUMPRODUCT(LTA!J95:AN95,LTA!J$101:AN$101,LTA!J$103:AN$103)</f>
        <v>20.329999999999998</v>
      </c>
      <c r="U95" s="38">
        <f>SUMPRODUCT(LTA!J95:AN95,LTA!J$102:AN$102,LTA!J$103:AN$103)</f>
        <v>54.44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49.96</v>
      </c>
      <c r="Z95" s="35">
        <f>IEX!N95</f>
        <v>0</v>
      </c>
      <c r="AA95" s="76">
        <f>STOA!H95</f>
        <v>0.62</v>
      </c>
      <c r="AB95" s="76">
        <f>-STOA!N95</f>
        <v>-269.25</v>
      </c>
      <c r="AC95">
        <f t="shared" si="3"/>
        <v>12.014725411960052</v>
      </c>
      <c r="AD95">
        <f t="shared" si="4"/>
        <v>963.62369061080801</v>
      </c>
      <c r="AE95">
        <f>'IDT-1'!B95</f>
        <v>0</v>
      </c>
      <c r="AF95" s="25"/>
      <c r="AG95">
        <f t="shared" si="5"/>
        <v>963.62369061080801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-12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10.930639999999999</v>
      </c>
      <c r="E96">
        <f>GT_NG!P96</f>
        <v>0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0.39000000000000012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912.0977760227679</v>
      </c>
      <c r="P96" s="37">
        <v>117.82</v>
      </c>
      <c r="Q96" s="37">
        <v>39.620000000000005</v>
      </c>
      <c r="R96" s="39">
        <v>0</v>
      </c>
      <c r="S96" s="39">
        <v>0</v>
      </c>
      <c r="T96" s="38">
        <f>SUMPRODUCT(LTA!J96:AN96,LTA!J$101:AN$101,LTA!J$103:AN$103)</f>
        <v>20.329999999999998</v>
      </c>
      <c r="U96" s="38">
        <f>SUMPRODUCT(LTA!J96:AN96,LTA!J$102:AN$102,LTA!J$103:AN$103)</f>
        <v>54.44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20.170000000000002</v>
      </c>
      <c r="Z96" s="35">
        <f>IEX!N96</f>
        <v>0</v>
      </c>
      <c r="AA96" s="76">
        <f>STOA!H96</f>
        <v>0.62</v>
      </c>
      <c r="AB96" s="76">
        <f>-STOA!N96</f>
        <v>-269.25</v>
      </c>
      <c r="AC96">
        <f t="shared" si="3"/>
        <v>11.5923995925688</v>
      </c>
      <c r="AD96">
        <f t="shared" si="4"/>
        <v>933.99601643019901</v>
      </c>
      <c r="AE96">
        <f>'IDT-1'!B96</f>
        <v>0</v>
      </c>
      <c r="AF96" s="25"/>
      <c r="AG96">
        <f t="shared" si="5"/>
        <v>933.99601643019901</v>
      </c>
      <c r="AI96" s="35">
        <f>PXIL!H96</f>
        <v>0</v>
      </c>
      <c r="AJ96" s="35">
        <f>PXIL!N96</f>
        <v>0</v>
      </c>
      <c r="AK96" s="35">
        <f>RTM_IEX!H96</f>
        <v>38.42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10.930639999999999</v>
      </c>
      <c r="E97">
        <f>GT_NG!P97</f>
        <v>0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0.39000000000000012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862.19617890744951</v>
      </c>
      <c r="P97" s="37">
        <v>117.82</v>
      </c>
      <c r="Q97" s="37">
        <v>39.620000000000005</v>
      </c>
      <c r="R97" s="39">
        <v>0</v>
      </c>
      <c r="S97" s="39">
        <v>0</v>
      </c>
      <c r="T97" s="38">
        <f>SUMPRODUCT(LTA!J97:AN97,LTA!J$101:AN$101,LTA!J$103:AN$103)</f>
        <v>20.329999999999998</v>
      </c>
      <c r="U97" s="38">
        <f>SUMPRODUCT(LTA!J97:AN97,LTA!J$102:AN$102,LTA!J$103:AN$103)</f>
        <v>54.64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0.62</v>
      </c>
      <c r="AB97" s="76">
        <f>-STOA!N97</f>
        <v>-269.25</v>
      </c>
      <c r="AC97">
        <f t="shared" si="3"/>
        <v>11.467119135069314</v>
      </c>
      <c r="AD97">
        <f t="shared" si="4"/>
        <v>918.05969977237999</v>
      </c>
      <c r="AE97">
        <f>'IDT-1'!B97</f>
        <v>0</v>
      </c>
      <c r="AF97" s="25"/>
      <c r="AG97">
        <f t="shared" si="5"/>
        <v>918.05969977237999</v>
      </c>
      <c r="AI97" s="35">
        <f>PXIL!H97</f>
        <v>0</v>
      </c>
      <c r="AJ97" s="35">
        <f>PXIL!N97</f>
        <v>0</v>
      </c>
      <c r="AK97" s="35">
        <f>RTM_IEX!H97</f>
        <v>92.23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10.930639999999999</v>
      </c>
      <c r="E98">
        <f>GT_NG!P98</f>
        <v>0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0.39000000000000012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822.25617890744957</v>
      </c>
      <c r="P98" s="37">
        <v>117.82</v>
      </c>
      <c r="Q98" s="37">
        <v>39.620000000000005</v>
      </c>
      <c r="R98" s="39">
        <v>0</v>
      </c>
      <c r="S98" s="39">
        <v>0</v>
      </c>
      <c r="T98" s="38">
        <f>SUMPRODUCT(LTA!J98:AN98,LTA!J$101:AN$101,LTA!J$103:AN$103)</f>
        <v>20.329999999999998</v>
      </c>
      <c r="U98" s="38">
        <f>SUMPRODUCT(LTA!J98:AN98,LTA!J$102:AN$102,LTA!J$103:AN$103)</f>
        <v>54.64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0.62</v>
      </c>
      <c r="AB98" s="76">
        <f>-STOA!N98</f>
        <v>-269.25</v>
      </c>
      <c r="AC98">
        <f t="shared" si="3"/>
        <v>11.245599135069318</v>
      </c>
      <c r="AD98">
        <f t="shared" si="4"/>
        <v>889.88121977238029</v>
      </c>
      <c r="AE98">
        <f>'IDT-1'!B98</f>
        <v>0</v>
      </c>
      <c r="AF98" s="25"/>
      <c r="AG98">
        <f t="shared" si="5"/>
        <v>889.88121977238029</v>
      </c>
      <c r="AI98" s="35">
        <f>PXIL!H98</f>
        <v>0</v>
      </c>
      <c r="AJ98" s="35">
        <f>PXIL!N98</f>
        <v>0</v>
      </c>
      <c r="AK98" s="35">
        <f>RTM_IEX!H98</f>
        <v>103.77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0.18853267999999992</v>
      </c>
      <c r="E99">
        <f t="shared" si="6"/>
        <v>0.23190001002399047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9.4650000000000099E-3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20.050339361389426</v>
      </c>
      <c r="P99" s="37">
        <f t="shared" si="6"/>
        <v>2.7021303012085913</v>
      </c>
      <c r="Q99" s="37">
        <f t="shared" si="6"/>
        <v>0.85518549953327594</v>
      </c>
      <c r="R99" s="39">
        <f t="shared" si="6"/>
        <v>0.45666611497813914</v>
      </c>
      <c r="S99" s="39">
        <f t="shared" si="6"/>
        <v>0</v>
      </c>
      <c r="T99" s="38">
        <f t="shared" si="6"/>
        <v>3.9813199999999993</v>
      </c>
      <c r="U99" s="38">
        <f t="shared" si="6"/>
        <v>1.4186124999999983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0.75735500000000011</v>
      </c>
      <c r="Z99" s="35">
        <f t="shared" si="6"/>
        <v>0</v>
      </c>
      <c r="AA99" s="76">
        <f t="shared" si="6"/>
        <v>2.3720000000000012E-2</v>
      </c>
      <c r="AB99" s="76">
        <f t="shared" si="6"/>
        <v>-1.9810600000000016</v>
      </c>
      <c r="AC99">
        <f t="shared" si="6"/>
        <v>0.26323561164682557</v>
      </c>
      <c r="AD99">
        <f t="shared" si="6"/>
        <v>28.929965855486593</v>
      </c>
      <c r="AE99">
        <f t="shared" si="6"/>
        <v>0.18838174999999996</v>
      </c>
      <c r="AG99">
        <f t="shared" si="6"/>
        <v>29.118347605486594</v>
      </c>
      <c r="AI99">
        <f t="shared" si="6"/>
        <v>0</v>
      </c>
      <c r="AJ99">
        <f t="shared" si="6"/>
        <v>0</v>
      </c>
      <c r="AK99">
        <f t="shared" si="6"/>
        <v>0.67744499999999985</v>
      </c>
      <c r="AL99">
        <f t="shared" si="6"/>
        <v>-0.28749999999999998</v>
      </c>
      <c r="AM99">
        <f t="shared" si="6"/>
        <v>0</v>
      </c>
      <c r="AN99">
        <f t="shared" si="6"/>
        <v>0</v>
      </c>
      <c r="AO99">
        <f t="shared" si="6"/>
        <v>0.10909000000000001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45618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6.1124599999999996</v>
      </c>
      <c r="E3">
        <f>GT_NG!Q3</f>
        <v>8.8360238774980537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0.2649999999999999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550.39889393914916</v>
      </c>
      <c r="P3" s="37">
        <v>33.621970114268969</v>
      </c>
      <c r="Q3" s="37">
        <v>11.54</v>
      </c>
      <c r="R3" s="39">
        <v>0</v>
      </c>
      <c r="S3" s="39">
        <v>0</v>
      </c>
      <c r="T3" s="38">
        <f>SUMPRODUCT(LTA!J3:AN3,LTA!J$101:AN$101,LTA!J$104:AN$104)</f>
        <v>13.67</v>
      </c>
      <c r="U3" s="38">
        <f>SUMPRODUCT(LTA!J3:AN3,LTA!J$102:AN$102,LTA!J$104:AN$104)</f>
        <v>59.84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-195</v>
      </c>
      <c r="AA3" s="76">
        <f>STOA!I3</f>
        <v>0</v>
      </c>
      <c r="AB3" s="76">
        <f>-STOA!O3</f>
        <v>-60.93</v>
      </c>
      <c r="AC3">
        <f>SUMIF(B3:AB3,"&gt;0")*$AC$2-SUMIF(B3:AB3,"&lt;0")*($AC$2/(1-$AC$2))+SUMIF(AI3:AR3,"&gt;0")*$AC$2-SUMIF(AI3:AR3,"&lt;0")*($AC$2/(1-$AC$2))</f>
        <v>7.3493651019280684</v>
      </c>
      <c r="AD3">
        <f>SUM(B3:AB3,AI3:AV3)-AC3</f>
        <v>421.00498282898809</v>
      </c>
      <c r="AE3">
        <f>'IDT-1'!C3</f>
        <v>0</v>
      </c>
      <c r="AF3" s="25"/>
      <c r="AG3">
        <f>SUM(AD3:AF3)</f>
        <v>421.00498282898809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6.1124599999999996</v>
      </c>
      <c r="E4">
        <f>GT_NG!Q4</f>
        <v>8.8360238774980537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0.2649999999999999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550.82393790338165</v>
      </c>
      <c r="P4" s="37">
        <v>33.621970114268969</v>
      </c>
      <c r="Q4" s="37">
        <v>11.54</v>
      </c>
      <c r="R4" s="39">
        <v>0</v>
      </c>
      <c r="S4" s="39">
        <v>0</v>
      </c>
      <c r="T4" s="38">
        <f>SUMPRODUCT(LTA!J4:AN4,LTA!J$101:AN$101,LTA!J$104:AN$104)</f>
        <v>13.67</v>
      </c>
      <c r="U4" s="38">
        <f>SUMPRODUCT(LTA!J4:AN4,LTA!J$102:AN$102,LTA!J$104:AN$104)</f>
        <v>59.84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-205</v>
      </c>
      <c r="AA4" s="76">
        <f>STOA!I4</f>
        <v>0</v>
      </c>
      <c r="AB4" s="76">
        <f>-STOA!O4</f>
        <v>-60.93</v>
      </c>
      <c r="AC4">
        <f t="shared" ref="AC4:AC67" si="0">SUMIF(B4:AB4,"&gt;0")*$AC$2-SUMIF(B4:AB4,"&lt;0")*($AC$2/(1-$AC$2))+SUMIF(AI4:AR4,"&gt;0")*$AC$2-SUMIF(AI4:AR4,"&lt;0")*($AC$2/(1-$AC$2))</f>
        <v>7.4312936276751245</v>
      </c>
      <c r="AD4">
        <f t="shared" ref="AD4:AD67" si="1">SUM(B4:AB4,AI4:AV4)-AC4</f>
        <v>411.34809826747352</v>
      </c>
      <c r="AE4">
        <f>'IDT-1'!C4</f>
        <v>0</v>
      </c>
      <c r="AF4" s="25"/>
      <c r="AG4">
        <f t="shared" ref="AG4:AG67" si="2">SUM(AD4:AF4)</f>
        <v>411.34809826747352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6.1124599999999996</v>
      </c>
      <c r="E5">
        <f>GT_NG!Q5</f>
        <v>8.8360238774980537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0.2649999999999999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542.47543428019321</v>
      </c>
      <c r="P5" s="37">
        <v>33.621970114268969</v>
      </c>
      <c r="Q5" s="37">
        <v>11.54</v>
      </c>
      <c r="R5" s="39">
        <v>0</v>
      </c>
      <c r="S5" s="39">
        <v>0</v>
      </c>
      <c r="T5" s="38">
        <f>SUMPRODUCT(LTA!J5:AN5,LTA!J$101:AN$101,LTA!J$104:AN$104)</f>
        <v>13.67</v>
      </c>
      <c r="U5" s="38">
        <f>SUMPRODUCT(LTA!J5:AN5,LTA!J$102:AN$102,LTA!J$104:AN$104)</f>
        <v>59.84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-210</v>
      </c>
      <c r="AA5" s="76">
        <f>STOA!I5</f>
        <v>0</v>
      </c>
      <c r="AB5" s="76">
        <f>-STOA!O5</f>
        <v>-60.93</v>
      </c>
      <c r="AC5">
        <f t="shared" si="0"/>
        <v>7.4054818908272759</v>
      </c>
      <c r="AD5">
        <f t="shared" si="1"/>
        <v>398.02540638113294</v>
      </c>
      <c r="AE5">
        <f>'IDT-1'!C5</f>
        <v>0</v>
      </c>
      <c r="AF5" s="25"/>
      <c r="AG5">
        <f t="shared" si="2"/>
        <v>398.02540638113294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6.1124599999999996</v>
      </c>
      <c r="E6">
        <f>GT_NG!Q6</f>
        <v>8.8360238774980537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0.2649999999999999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540.91333428019323</v>
      </c>
      <c r="P6" s="37">
        <v>33.621970114268969</v>
      </c>
      <c r="Q6" s="37">
        <v>11.54</v>
      </c>
      <c r="R6" s="39">
        <v>0</v>
      </c>
      <c r="S6" s="39">
        <v>0</v>
      </c>
      <c r="T6" s="38">
        <f>SUMPRODUCT(LTA!J6:AN6,LTA!J$101:AN$101,LTA!J$104:AN$104)</f>
        <v>13.67</v>
      </c>
      <c r="U6" s="38">
        <f>SUMPRODUCT(LTA!J6:AN6,LTA!J$102:AN$102,LTA!J$104:AN$104)</f>
        <v>59.84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-225</v>
      </c>
      <c r="AA6" s="76">
        <f>STOA!I6</f>
        <v>0</v>
      </c>
      <c r="AB6" s="76">
        <f>-STOA!O6</f>
        <v>-60.93</v>
      </c>
      <c r="AC6">
        <f t="shared" si="0"/>
        <v>7.5112172850663406</v>
      </c>
      <c r="AD6">
        <f t="shared" si="1"/>
        <v>381.3575709868939</v>
      </c>
      <c r="AE6">
        <f>'IDT-1'!C6</f>
        <v>0</v>
      </c>
      <c r="AF6" s="25"/>
      <c r="AG6">
        <f t="shared" si="2"/>
        <v>381.3575709868939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6.1124599999999996</v>
      </c>
      <c r="E7">
        <f>GT_NG!Q7</f>
        <v>8.8360238774980537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0.2649999999999999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540.91333428019323</v>
      </c>
      <c r="P7" s="37">
        <v>33.621970114268969</v>
      </c>
      <c r="Q7" s="37">
        <v>11.54</v>
      </c>
      <c r="R7" s="39">
        <v>0</v>
      </c>
      <c r="S7" s="39">
        <v>0</v>
      </c>
      <c r="T7" s="38">
        <f>SUMPRODUCT(LTA!J7:AN7,LTA!J$101:AN$101,LTA!J$104:AN$104)</f>
        <v>13.67</v>
      </c>
      <c r="U7" s="38">
        <f>SUMPRODUCT(LTA!J7:AN7,LTA!J$102:AN$102,LTA!J$104:AN$104)</f>
        <v>59.84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-234.99</v>
      </c>
      <c r="AA7" s="76">
        <f>STOA!I7</f>
        <v>0</v>
      </c>
      <c r="AB7" s="76">
        <f>-STOA!O7</f>
        <v>-60.93</v>
      </c>
      <c r="AC7">
        <f t="shared" si="0"/>
        <v>7.5897518547095579</v>
      </c>
      <c r="AD7">
        <f t="shared" si="1"/>
        <v>371.28903641725066</v>
      </c>
      <c r="AE7">
        <f>'IDT-1'!C7</f>
        <v>0</v>
      </c>
      <c r="AF7" s="25"/>
      <c r="AG7">
        <f t="shared" si="2"/>
        <v>371.28903641725066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6.1124599999999996</v>
      </c>
      <c r="E8">
        <f>GT_NG!Q8</f>
        <v>8.8360238774980537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0.2649999999999999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540.91333428019323</v>
      </c>
      <c r="P8" s="37">
        <v>33.621970114268969</v>
      </c>
      <c r="Q8" s="37">
        <v>11.54</v>
      </c>
      <c r="R8" s="39">
        <v>0</v>
      </c>
      <c r="S8" s="39">
        <v>0</v>
      </c>
      <c r="T8" s="38">
        <f>SUMPRODUCT(LTA!J8:AN8,LTA!J$101:AN$101,LTA!J$104:AN$104)</f>
        <v>13.67</v>
      </c>
      <c r="U8" s="38">
        <f>SUMPRODUCT(LTA!J8:AN8,LTA!J$102:AN$102,LTA!J$104:AN$104)</f>
        <v>59.84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-236.64</v>
      </c>
      <c r="AA8" s="76">
        <f>STOA!I8</f>
        <v>0</v>
      </c>
      <c r="AB8" s="76">
        <f>-STOA!O8</f>
        <v>-60.93</v>
      </c>
      <c r="AC8">
        <f t="shared" si="0"/>
        <v>7.6027230298758548</v>
      </c>
      <c r="AD8">
        <f t="shared" si="1"/>
        <v>369.62606524208439</v>
      </c>
      <c r="AE8">
        <f>'IDT-1'!C8</f>
        <v>0</v>
      </c>
      <c r="AF8" s="25"/>
      <c r="AG8">
        <f t="shared" si="2"/>
        <v>369.62606524208439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6.1124599999999996</v>
      </c>
      <c r="E9">
        <f>GT_NG!Q9</f>
        <v>8.8360238774980537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0.22499999999999998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532.68924816078641</v>
      </c>
      <c r="P9" s="37">
        <v>33.621970114268969</v>
      </c>
      <c r="Q9" s="37">
        <v>11.54</v>
      </c>
      <c r="R9" s="39">
        <v>0</v>
      </c>
      <c r="S9" s="39">
        <v>0</v>
      </c>
      <c r="T9" s="38">
        <f>SUMPRODUCT(LTA!J9:AN9,LTA!J$101:AN$101,LTA!J$104:AN$104)</f>
        <v>13.67</v>
      </c>
      <c r="U9" s="38">
        <f>SUMPRODUCT(LTA!J9:AN9,LTA!J$102:AN$102,LTA!J$104:AN$104)</f>
        <v>59.84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-239</v>
      </c>
      <c r="AA9" s="76">
        <f>STOA!I9</f>
        <v>0</v>
      </c>
      <c r="AB9" s="76">
        <f>-STOA!O9</f>
        <v>-60.93</v>
      </c>
      <c r="AC9">
        <f t="shared" si="0"/>
        <v>7.5568158692914276</v>
      </c>
      <c r="AD9">
        <f t="shared" si="1"/>
        <v>359.0478862832619</v>
      </c>
      <c r="AE9">
        <f>'IDT-1'!C9</f>
        <v>0</v>
      </c>
      <c r="AF9" s="25"/>
      <c r="AG9">
        <f t="shared" si="2"/>
        <v>359.0478862832619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6.1124599999999996</v>
      </c>
      <c r="E10">
        <f>GT_NG!Q10</f>
        <v>8.8360238774980537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0.22499999999999998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532.69260211939422</v>
      </c>
      <c r="P10" s="37">
        <v>33.621970114268969</v>
      </c>
      <c r="Q10" s="37">
        <v>11.54</v>
      </c>
      <c r="R10" s="39">
        <v>0</v>
      </c>
      <c r="S10" s="39">
        <v>0</v>
      </c>
      <c r="T10" s="38">
        <f>SUMPRODUCT(LTA!J10:AN10,LTA!J$101:AN$101,LTA!J$104:AN$104)</f>
        <v>13.67</v>
      </c>
      <c r="U10" s="38">
        <f>SUMPRODUCT(LTA!J10:AN10,LTA!J$102:AN$102,LTA!J$104:AN$104)</f>
        <v>59.84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-254</v>
      </c>
      <c r="AA10" s="76">
        <f>STOA!I10</f>
        <v>0</v>
      </c>
      <c r="AB10" s="76">
        <f>-STOA!O10</f>
        <v>-60.93</v>
      </c>
      <c r="AC10">
        <f t="shared" si="0"/>
        <v>7.674761804407634</v>
      </c>
      <c r="AD10">
        <f t="shared" si="1"/>
        <v>343.93329430675351</v>
      </c>
      <c r="AE10">
        <f>'IDT-1'!C10</f>
        <v>0</v>
      </c>
      <c r="AF10" s="25"/>
      <c r="AG10">
        <f t="shared" si="2"/>
        <v>343.93329430675351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6.1124599999999996</v>
      </c>
      <c r="E11">
        <f>GT_NG!Q11</f>
        <v>8.8360238774980537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0.22499999999999998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538.17049374205726</v>
      </c>
      <c r="P11" s="37">
        <v>33.621970114268969</v>
      </c>
      <c r="Q11" s="37">
        <v>11.54</v>
      </c>
      <c r="R11" s="39">
        <v>0</v>
      </c>
      <c r="S11" s="39">
        <v>0</v>
      </c>
      <c r="T11" s="38">
        <f>SUMPRODUCT(LTA!J11:AN11,LTA!J$101:AN$101,LTA!J$104:AN$104)</f>
        <v>13.67</v>
      </c>
      <c r="U11" s="38">
        <f>SUMPRODUCT(LTA!J11:AN11,LTA!J$102:AN$102,LTA!J$104:AN$104)</f>
        <v>59.84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-264</v>
      </c>
      <c r="AA11" s="76">
        <f>STOA!I11</f>
        <v>0</v>
      </c>
      <c r="AB11" s="76">
        <f>-STOA!O11</f>
        <v>-60.93</v>
      </c>
      <c r="AC11">
        <f t="shared" si="0"/>
        <v>7.7961025418904484</v>
      </c>
      <c r="AD11">
        <f t="shared" si="1"/>
        <v>339.28984519193375</v>
      </c>
      <c r="AE11">
        <f>'IDT-1'!C11</f>
        <v>0</v>
      </c>
      <c r="AF11" s="25"/>
      <c r="AG11">
        <f t="shared" si="2"/>
        <v>339.28984519193375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6.1124599999999996</v>
      </c>
      <c r="E12">
        <f>GT_NG!Q12</f>
        <v>8.8360238774980537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0.22499999999999998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538.17049374205726</v>
      </c>
      <c r="P12" s="37">
        <v>33.621970114268969</v>
      </c>
      <c r="Q12" s="37">
        <v>11.54</v>
      </c>
      <c r="R12" s="39">
        <v>0</v>
      </c>
      <c r="S12" s="39">
        <v>0</v>
      </c>
      <c r="T12" s="38">
        <f>SUMPRODUCT(LTA!J12:AN12,LTA!J$101:AN$101,LTA!J$104:AN$104)</f>
        <v>13.67</v>
      </c>
      <c r="U12" s="38">
        <f>SUMPRODUCT(LTA!J12:AN12,LTA!J$102:AN$102,LTA!J$104:AN$104)</f>
        <v>59.84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-264</v>
      </c>
      <c r="AA12" s="76">
        <f>STOA!I12</f>
        <v>0</v>
      </c>
      <c r="AB12" s="76">
        <f>-STOA!O12</f>
        <v>-60.93</v>
      </c>
      <c r="AC12">
        <f t="shared" si="0"/>
        <v>7.7961025418904484</v>
      </c>
      <c r="AD12">
        <f t="shared" si="1"/>
        <v>339.28984519193375</v>
      </c>
      <c r="AE12">
        <f>'IDT-1'!C12</f>
        <v>0</v>
      </c>
      <c r="AF12" s="25"/>
      <c r="AG12">
        <f t="shared" si="2"/>
        <v>339.28984519193375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6.1124599999999996</v>
      </c>
      <c r="E13">
        <f>GT_NG!Q13</f>
        <v>8.8360238774980537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0.22499999999999998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523.76665678553559</v>
      </c>
      <c r="P13" s="37">
        <v>33.622413669322995</v>
      </c>
      <c r="Q13" s="37">
        <v>14.56745990237099</v>
      </c>
      <c r="R13" s="39">
        <v>0</v>
      </c>
      <c r="S13" s="39">
        <v>0</v>
      </c>
      <c r="T13" s="38">
        <f>SUMPRODUCT(LTA!J13:AN13,LTA!J$101:AN$101,LTA!J$104:AN$104)</f>
        <v>13.67</v>
      </c>
      <c r="U13" s="38">
        <f>SUMPRODUCT(LTA!J13:AN13,LTA!J$102:AN$102,LTA!J$104:AN$104)</f>
        <v>59.84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-264</v>
      </c>
      <c r="AA13" s="76">
        <f>STOA!I13</f>
        <v>0</v>
      </c>
      <c r="AB13" s="76">
        <f>-STOA!O13</f>
        <v>-60.93</v>
      </c>
      <c r="AC13">
        <f t="shared" si="0"/>
        <v>7.7073702605974947</v>
      </c>
      <c r="AD13">
        <f t="shared" si="1"/>
        <v>328.00264397413008</v>
      </c>
      <c r="AE13">
        <f>'IDT-1'!C13</f>
        <v>0</v>
      </c>
      <c r="AF13" s="25"/>
      <c r="AG13">
        <f t="shared" si="2"/>
        <v>328.00264397413008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6.1124599999999996</v>
      </c>
      <c r="E14">
        <f>GT_NG!Q14</f>
        <v>8.8360238774980537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0.22499999999999998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513.69108488846723</v>
      </c>
      <c r="P14" s="37">
        <v>33.622592535471924</v>
      </c>
      <c r="Q14" s="37">
        <v>14.56745990237099</v>
      </c>
      <c r="R14" s="39">
        <v>0</v>
      </c>
      <c r="S14" s="39">
        <v>0</v>
      </c>
      <c r="T14" s="38">
        <f>SUMPRODUCT(LTA!J14:AN14,LTA!J$101:AN$101,LTA!J$104:AN$104)</f>
        <v>13.67</v>
      </c>
      <c r="U14" s="38">
        <f>SUMPRODUCT(LTA!J14:AN14,LTA!J$102:AN$102,LTA!J$104:AN$104)</f>
        <v>59.84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-259</v>
      </c>
      <c r="AA14" s="76">
        <f>STOA!I14</f>
        <v>0</v>
      </c>
      <c r="AB14" s="76">
        <f>-STOA!O14</f>
        <v>-60.93</v>
      </c>
      <c r="AC14">
        <f t="shared" si="0"/>
        <v>7.5894756035433009</v>
      </c>
      <c r="AD14">
        <f t="shared" si="1"/>
        <v>323.04514560026479</v>
      </c>
      <c r="AE14">
        <f>'IDT-1'!C14</f>
        <v>0</v>
      </c>
      <c r="AF14" s="25"/>
      <c r="AG14">
        <f t="shared" si="2"/>
        <v>323.04514560026479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6.1124599999999996</v>
      </c>
      <c r="E15">
        <f>GT_NG!Q15</f>
        <v>8.8360238774980537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0.22499999999999998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521.38108488846706</v>
      </c>
      <c r="P15" s="37">
        <v>33.622592535471924</v>
      </c>
      <c r="Q15" s="37">
        <v>14.56745990237099</v>
      </c>
      <c r="R15" s="39">
        <v>0</v>
      </c>
      <c r="S15" s="39">
        <v>0</v>
      </c>
      <c r="T15" s="38">
        <f>SUMPRODUCT(LTA!J15:AN15,LTA!J$101:AN$101,LTA!J$104:AN$104)</f>
        <v>13.67</v>
      </c>
      <c r="U15" s="38">
        <f>SUMPRODUCT(LTA!J15:AN15,LTA!J$102:AN$102,LTA!J$104:AN$104)</f>
        <v>59.84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-259</v>
      </c>
      <c r="AA15" s="76">
        <f>STOA!I15</f>
        <v>0</v>
      </c>
      <c r="AB15" s="76">
        <f>-STOA!O15</f>
        <v>-60.93</v>
      </c>
      <c r="AC15">
        <f t="shared" si="0"/>
        <v>7.7280707863693436</v>
      </c>
      <c r="AD15">
        <f t="shared" si="1"/>
        <v>320.59655041743855</v>
      </c>
      <c r="AE15">
        <f>'IDT-1'!C15</f>
        <v>0</v>
      </c>
      <c r="AF15" s="25"/>
      <c r="AG15">
        <f t="shared" si="2"/>
        <v>320.59655041743855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-10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6.1124599999999996</v>
      </c>
      <c r="E16">
        <f>GT_NG!Q16</f>
        <v>8.8360238774980537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0.22499999999999998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535.18108182695391</v>
      </c>
      <c r="P16" s="37">
        <v>33.622592535471924</v>
      </c>
      <c r="Q16" s="37">
        <v>14.56745990237099</v>
      </c>
      <c r="R16" s="39">
        <v>0</v>
      </c>
      <c r="S16" s="39">
        <v>0</v>
      </c>
      <c r="T16" s="38">
        <f>SUMPRODUCT(LTA!J16:AN16,LTA!J$101:AN$101,LTA!J$104:AN$104)</f>
        <v>13.67</v>
      </c>
      <c r="U16" s="38">
        <f>SUMPRODUCT(LTA!J16:AN16,LTA!J$102:AN$102,LTA!J$104:AN$104)</f>
        <v>59.84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-264</v>
      </c>
      <c r="AA16" s="76">
        <f>STOA!I16</f>
        <v>0</v>
      </c>
      <c r="AB16" s="76">
        <f>-STOA!O16</f>
        <v>-60.93</v>
      </c>
      <c r="AC16">
        <f t="shared" si="0"/>
        <v>7.9614918550112099</v>
      </c>
      <c r="AD16">
        <f t="shared" si="1"/>
        <v>318.16312628728355</v>
      </c>
      <c r="AE16">
        <f>'IDT-1'!C16</f>
        <v>0</v>
      </c>
      <c r="AF16" s="25"/>
      <c r="AG16">
        <f t="shared" si="2"/>
        <v>318.16312628728355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-21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6.1124599999999996</v>
      </c>
      <c r="E17">
        <f>GT_NG!Q17</f>
        <v>8.8360238774980537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0.22499999999999998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549.0489848884672</v>
      </c>
      <c r="P17" s="37">
        <v>33.622592535471924</v>
      </c>
      <c r="Q17" s="37">
        <v>14.56745990237099</v>
      </c>
      <c r="R17" s="39">
        <v>0</v>
      </c>
      <c r="S17" s="39">
        <v>0</v>
      </c>
      <c r="T17" s="38">
        <f>SUMPRODUCT(LTA!J17:AN17,LTA!J$101:AN$101,LTA!J$104:AN$104)</f>
        <v>13.67</v>
      </c>
      <c r="U17" s="38">
        <f>SUMPRODUCT(LTA!J17:AN17,LTA!J$102:AN$102,LTA!J$104:AN$104)</f>
        <v>59.84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-264</v>
      </c>
      <c r="AA17" s="76">
        <f>STOA!I17</f>
        <v>0</v>
      </c>
      <c r="AB17" s="76">
        <f>-STOA!O17</f>
        <v>-60.93</v>
      </c>
      <c r="AC17">
        <f t="shared" si="0"/>
        <v>8.1246907268692432</v>
      </c>
      <c r="AD17">
        <f t="shared" si="1"/>
        <v>324.86783047693882</v>
      </c>
      <c r="AE17">
        <f>'IDT-1'!C17</f>
        <v>0</v>
      </c>
      <c r="AF17" s="25"/>
      <c r="AG17">
        <f t="shared" si="2"/>
        <v>324.86783047693882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-28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6.1124599999999996</v>
      </c>
      <c r="E18">
        <f>GT_NG!Q18</f>
        <v>8.8360238774980537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0.22499999999999998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555.6810818412298</v>
      </c>
      <c r="P18" s="37">
        <v>33.622413669322995</v>
      </c>
      <c r="Q18" s="37">
        <v>14.56745990237099</v>
      </c>
      <c r="R18" s="39">
        <v>0</v>
      </c>
      <c r="S18" s="39">
        <v>0</v>
      </c>
      <c r="T18" s="38">
        <f>SUMPRODUCT(LTA!J18:AN18,LTA!J$101:AN$101,LTA!J$104:AN$104)</f>
        <v>13.67</v>
      </c>
      <c r="U18" s="38">
        <f>SUMPRODUCT(LTA!J18:AN18,LTA!J$102:AN$102,LTA!J$104:AN$104)</f>
        <v>59.84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-264</v>
      </c>
      <c r="AA18" s="76">
        <f>STOA!I18</f>
        <v>0</v>
      </c>
      <c r="AB18" s="76">
        <f>-STOA!O18</f>
        <v>-60.93</v>
      </c>
      <c r="AC18">
        <f t="shared" si="0"/>
        <v>8.2078649610752485</v>
      </c>
      <c r="AD18">
        <f t="shared" si="1"/>
        <v>327.41657432934653</v>
      </c>
      <c r="AE18">
        <f>'IDT-1'!C18</f>
        <v>0</v>
      </c>
      <c r="AF18" s="25"/>
      <c r="AG18">
        <f t="shared" si="2"/>
        <v>327.41657432934653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-32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6.1124599999999996</v>
      </c>
      <c r="E19">
        <f>GT_NG!Q19</f>
        <v>8.8360238774980537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0.22499999999999998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561.84898488846716</v>
      </c>
      <c r="P19" s="37">
        <v>33.621970114268969</v>
      </c>
      <c r="Q19" s="37">
        <v>14.56745990237099</v>
      </c>
      <c r="R19" s="39">
        <v>0</v>
      </c>
      <c r="S19" s="39">
        <v>0</v>
      </c>
      <c r="T19" s="38">
        <f>SUMPRODUCT(LTA!J19:AN19,LTA!J$101:AN$101,LTA!J$104:AN$104)</f>
        <v>13.67</v>
      </c>
      <c r="U19" s="38">
        <f>SUMPRODUCT(LTA!J19:AN19,LTA!J$102:AN$102,LTA!J$104:AN$104)</f>
        <v>59.84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-264</v>
      </c>
      <c r="AA19" s="76">
        <f>STOA!I19</f>
        <v>0</v>
      </c>
      <c r="AB19" s="76">
        <f>-STOA!O19</f>
        <v>-60.93</v>
      </c>
      <c r="AC19">
        <f t="shared" si="0"/>
        <v>8.3110003730925079</v>
      </c>
      <c r="AD19">
        <f t="shared" si="1"/>
        <v>326.48089840951258</v>
      </c>
      <c r="AE19">
        <f>'IDT-1'!C19</f>
        <v>0</v>
      </c>
      <c r="AF19" s="25"/>
      <c r="AG19">
        <f t="shared" si="2"/>
        <v>326.48089840951258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-39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6.1124599999999996</v>
      </c>
      <c r="E20">
        <f>GT_NG!Q20</f>
        <v>8.8360238774980537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0.22499999999999998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563.37898488846724</v>
      </c>
      <c r="P20" s="37">
        <v>33.621970114268969</v>
      </c>
      <c r="Q20" s="37">
        <v>11.54</v>
      </c>
      <c r="R20" s="39">
        <v>0</v>
      </c>
      <c r="S20" s="39">
        <v>0</v>
      </c>
      <c r="T20" s="38">
        <f>SUMPRODUCT(LTA!J20:AN20,LTA!J$101:AN$101,LTA!J$104:AN$104)</f>
        <v>13.67</v>
      </c>
      <c r="U20" s="38">
        <f>SUMPRODUCT(LTA!J20:AN20,LTA!J$102:AN$102,LTA!J$104:AN$104)</f>
        <v>59.84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-259</v>
      </c>
      <c r="AA20" s="76">
        <f>STOA!I20</f>
        <v>0</v>
      </c>
      <c r="AB20" s="76">
        <f>-STOA!O20</f>
        <v>-60.93</v>
      </c>
      <c r="AC20">
        <f t="shared" si="0"/>
        <v>8.2600135944409931</v>
      </c>
      <c r="AD20">
        <f t="shared" si="1"/>
        <v>330.03442528579319</v>
      </c>
      <c r="AE20">
        <f>'IDT-1'!C20</f>
        <v>0</v>
      </c>
      <c r="AF20" s="25"/>
      <c r="AG20">
        <f t="shared" si="2"/>
        <v>330.03442528579319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-39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6.1124599999999996</v>
      </c>
      <c r="E21">
        <f>GT_NG!Q21</f>
        <v>8.8360238774980537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0.22499999999999998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563.58493022232585</v>
      </c>
      <c r="P21" s="37">
        <v>33.621970114268969</v>
      </c>
      <c r="Q21" s="37">
        <v>11.54</v>
      </c>
      <c r="R21" s="39">
        <v>0</v>
      </c>
      <c r="S21" s="39">
        <v>0</v>
      </c>
      <c r="T21" s="38">
        <f>SUMPRODUCT(LTA!J21:AN21,LTA!J$101:AN$101,LTA!J$104:AN$104)</f>
        <v>13.67</v>
      </c>
      <c r="U21" s="38">
        <f>SUMPRODUCT(LTA!J21:AN21,LTA!J$102:AN$102,LTA!J$104:AN$104)</f>
        <v>59.84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-254</v>
      </c>
      <c r="AA21" s="76">
        <f>STOA!I21</f>
        <v>0</v>
      </c>
      <c r="AB21" s="76">
        <f>-STOA!O21</f>
        <v>-60.93</v>
      </c>
      <c r="AC21">
        <f t="shared" si="0"/>
        <v>8.2223133766320675</v>
      </c>
      <c r="AD21">
        <f t="shared" si="1"/>
        <v>335.27807083746069</v>
      </c>
      <c r="AE21">
        <f>'IDT-1'!C21</f>
        <v>0</v>
      </c>
      <c r="AF21" s="25"/>
      <c r="AG21">
        <f t="shared" si="2"/>
        <v>335.27807083746069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-39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6.1124599999999996</v>
      </c>
      <c r="E22">
        <f>GT_NG!Q22</f>
        <v>8.8360238774980537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0.22499999999999998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588.31519632229288</v>
      </c>
      <c r="P22" s="37">
        <v>33.621970114268969</v>
      </c>
      <c r="Q22" s="37">
        <v>11.54</v>
      </c>
      <c r="R22" s="39">
        <v>0</v>
      </c>
      <c r="S22" s="39">
        <v>0</v>
      </c>
      <c r="T22" s="38">
        <f>SUMPRODUCT(LTA!J22:AN22,LTA!J$101:AN$101,LTA!J$104:AN$104)</f>
        <v>13.67</v>
      </c>
      <c r="U22" s="38">
        <f>SUMPRODUCT(LTA!J22:AN22,LTA!J$102:AN$102,LTA!J$104:AN$104)</f>
        <v>59.84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-265</v>
      </c>
      <c r="AA22" s="76">
        <f>STOA!I22</f>
        <v>0</v>
      </c>
      <c r="AB22" s="76">
        <f>-STOA!O22</f>
        <v>-60.93</v>
      </c>
      <c r="AC22">
        <f t="shared" si="0"/>
        <v>8.3523189059509768</v>
      </c>
      <c r="AD22">
        <f t="shared" si="1"/>
        <v>367.87833140810881</v>
      </c>
      <c r="AE22">
        <f>'IDT-1'!C22</f>
        <v>0</v>
      </c>
      <c r="AF22" s="25"/>
      <c r="AG22">
        <f t="shared" si="2"/>
        <v>367.87833140810881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-20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6.1124599999999996</v>
      </c>
      <c r="E23">
        <f>GT_NG!Q23</f>
        <v>8.8360238774980537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0.22499999999999998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593.8143420456297</v>
      </c>
      <c r="P23" s="37">
        <v>33.621970114268969</v>
      </c>
      <c r="Q23" s="37">
        <v>11.54</v>
      </c>
      <c r="R23" s="39">
        <v>0</v>
      </c>
      <c r="S23" s="39">
        <v>0</v>
      </c>
      <c r="T23" s="38">
        <f>SUMPRODUCT(LTA!J23:AN23,LTA!J$101:AN$101,LTA!J$104:AN$104)</f>
        <v>13.67</v>
      </c>
      <c r="U23" s="38">
        <f>SUMPRODUCT(LTA!J23:AN23,LTA!J$102:AN$102,LTA!J$104:AN$104)</f>
        <v>59.84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-265</v>
      </c>
      <c r="AA23" s="76">
        <f>STOA!I23</f>
        <v>0</v>
      </c>
      <c r="AB23" s="76">
        <f>-STOA!O23</f>
        <v>-60.93</v>
      </c>
      <c r="AC23">
        <f t="shared" si="0"/>
        <v>8.3559056511799827</v>
      </c>
      <c r="AD23">
        <f t="shared" si="1"/>
        <v>378.37389038621666</v>
      </c>
      <c r="AE23">
        <f>'IDT-1'!C23</f>
        <v>0</v>
      </c>
      <c r="AF23" s="25"/>
      <c r="AG23">
        <f t="shared" si="2"/>
        <v>378.37389038621666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-15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6.1124599999999996</v>
      </c>
      <c r="E24">
        <f>GT_NG!Q24</f>
        <v>8.8360238774980537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0.22499999999999998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593.20697843334801</v>
      </c>
      <c r="P24" s="37">
        <v>33.621970114268969</v>
      </c>
      <c r="Q24" s="37">
        <v>11.54</v>
      </c>
      <c r="R24" s="39">
        <v>0</v>
      </c>
      <c r="S24" s="39">
        <v>0</v>
      </c>
      <c r="T24" s="38">
        <f>SUMPRODUCT(LTA!J24:AN24,LTA!J$101:AN$101,LTA!J$104:AN$104)</f>
        <v>13.67</v>
      </c>
      <c r="U24" s="38">
        <f>SUMPRODUCT(LTA!J24:AN24,LTA!J$102:AN$102,LTA!J$104:AN$104)</f>
        <v>59.84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-245</v>
      </c>
      <c r="AA24" s="76">
        <f>STOA!I24</f>
        <v>0</v>
      </c>
      <c r="AB24" s="76">
        <f>-STOA!O24</f>
        <v>-60.93</v>
      </c>
      <c r="AC24">
        <f t="shared" si="0"/>
        <v>8.2489710773303297</v>
      </c>
      <c r="AD24">
        <f t="shared" si="1"/>
        <v>390.8734613477846</v>
      </c>
      <c r="AE24">
        <f>'IDT-1'!C24</f>
        <v>0</v>
      </c>
      <c r="AF24" s="25"/>
      <c r="AG24">
        <f t="shared" si="2"/>
        <v>390.8734613477846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-22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6.1124599999999996</v>
      </c>
      <c r="E25">
        <f>GT_NG!Q25</f>
        <v>8.8360238774980537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0.22499999999999998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599.20628362282696</v>
      </c>
      <c r="P25" s="37">
        <v>33.621970114268969</v>
      </c>
      <c r="Q25" s="37">
        <v>11.54</v>
      </c>
      <c r="R25" s="39">
        <v>0</v>
      </c>
      <c r="S25" s="39">
        <v>0</v>
      </c>
      <c r="T25" s="38">
        <f>SUMPRODUCT(LTA!J25:AN25,LTA!J$101:AN$101,LTA!J$104:AN$104)</f>
        <v>13.67</v>
      </c>
      <c r="U25" s="38">
        <f>SUMPRODUCT(LTA!J25:AN25,LTA!J$102:AN$102,LTA!J$104:AN$104)</f>
        <v>74.25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-210</v>
      </c>
      <c r="AA25" s="76">
        <f>STOA!I25</f>
        <v>0</v>
      </c>
      <c r="AB25" s="76">
        <f>-STOA!O25</f>
        <v>-60.93</v>
      </c>
      <c r="AC25">
        <f t="shared" si="0"/>
        <v>8.2037693824605515</v>
      </c>
      <c r="AD25">
        <f t="shared" si="1"/>
        <v>437.32796823213329</v>
      </c>
      <c r="AE25">
        <f>'IDT-1'!C25</f>
        <v>-28</v>
      </c>
      <c r="AF25" s="25"/>
      <c r="AG25">
        <f t="shared" si="2"/>
        <v>409.32796823213329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-31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6.1124599999999996</v>
      </c>
      <c r="E26">
        <f>GT_NG!Q26</f>
        <v>8.8360238774980537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0.22499999999999998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646.87424332599562</v>
      </c>
      <c r="P26" s="37">
        <v>33.621970114268969</v>
      </c>
      <c r="Q26" s="37">
        <v>11.54</v>
      </c>
      <c r="R26" s="39">
        <v>0</v>
      </c>
      <c r="S26" s="39">
        <v>0</v>
      </c>
      <c r="T26" s="38">
        <f>SUMPRODUCT(LTA!J26:AN26,LTA!J$101:AN$101,LTA!J$104:AN$104)</f>
        <v>13.67</v>
      </c>
      <c r="U26" s="38">
        <f>SUMPRODUCT(LTA!J26:AN26,LTA!J$102:AN$102,LTA!J$104:AN$104)</f>
        <v>74.25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-180</v>
      </c>
      <c r="AA26" s="76">
        <f>STOA!I26</f>
        <v>0</v>
      </c>
      <c r="AB26" s="76">
        <f>-STOA!O26</f>
        <v>-60.93</v>
      </c>
      <c r="AC26">
        <f t="shared" si="0"/>
        <v>8.6070247412756835</v>
      </c>
      <c r="AD26">
        <f t="shared" si="1"/>
        <v>480.5926725764869</v>
      </c>
      <c r="AE26">
        <f>'IDT-1'!C26</f>
        <v>-44</v>
      </c>
      <c r="AF26" s="25"/>
      <c r="AG26">
        <f t="shared" si="2"/>
        <v>436.5926725764869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-65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6.1124599999999996</v>
      </c>
      <c r="E27">
        <f>GT_NG!Q27</f>
        <v>8.8360238774980537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0.22499999999999998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631.52406030592044</v>
      </c>
      <c r="P27" s="37">
        <v>68.13</v>
      </c>
      <c r="Q27" s="37">
        <v>11.54</v>
      </c>
      <c r="R27" s="39">
        <v>0.24263736263736266</v>
      </c>
      <c r="S27" s="39">
        <v>0</v>
      </c>
      <c r="T27" s="38">
        <f>SUMPRODUCT(LTA!J27:AN27,LTA!J$101:AN$101,LTA!J$104:AN$104)</f>
        <v>13.67</v>
      </c>
      <c r="U27" s="38">
        <f>SUMPRODUCT(LTA!J27:AN27,LTA!J$102:AN$102,LTA!J$104:AN$104)</f>
        <v>107.09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-263</v>
      </c>
      <c r="AA27" s="76">
        <f>STOA!I27</f>
        <v>0</v>
      </c>
      <c r="AB27" s="76">
        <f>-STOA!O27</f>
        <v>0</v>
      </c>
      <c r="AC27">
        <f t="shared" si="0"/>
        <v>8.9678829008405287</v>
      </c>
      <c r="AD27">
        <f t="shared" si="1"/>
        <v>538.40229864521518</v>
      </c>
      <c r="AE27">
        <f>'IDT-1'!C27</f>
        <v>-73</v>
      </c>
      <c r="AF27" s="25"/>
      <c r="AG27">
        <f t="shared" si="2"/>
        <v>465.40229864521518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-37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6.1124599999999996</v>
      </c>
      <c r="E28">
        <f>GT_NG!Q28</f>
        <v>8.8360238774980537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0.22499999999999998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662.93101286135447</v>
      </c>
      <c r="P28" s="37">
        <v>68.13</v>
      </c>
      <c r="Q28" s="37">
        <v>11.54</v>
      </c>
      <c r="R28" s="39">
        <v>1.972654986522911</v>
      </c>
      <c r="S28" s="39">
        <v>0</v>
      </c>
      <c r="T28" s="38">
        <f>SUMPRODUCT(LTA!J28:AN28,LTA!J$101:AN$101,LTA!J$104:AN$104)</f>
        <v>13.67</v>
      </c>
      <c r="U28" s="38">
        <f>SUMPRODUCT(LTA!J28:AN28,LTA!J$102:AN$102,LTA!J$104:AN$104)</f>
        <v>107.09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-248</v>
      </c>
      <c r="AA28" s="76">
        <f>STOA!I28</f>
        <v>0</v>
      </c>
      <c r="AB28" s="76">
        <f>-STOA!O28</f>
        <v>0</v>
      </c>
      <c r="AC28">
        <f t="shared" si="0"/>
        <v>9.0612635843045304</v>
      </c>
      <c r="AD28">
        <f t="shared" si="1"/>
        <v>592.44588814107078</v>
      </c>
      <c r="AE28">
        <f>'IDT-1'!C28</f>
        <v>-84</v>
      </c>
      <c r="AF28" s="25"/>
      <c r="AG28">
        <f t="shared" si="2"/>
        <v>508.44588814107078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-31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6.1124599999999996</v>
      </c>
      <c r="E29">
        <f>GT_NG!Q29</f>
        <v>8.8360238774980537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0.22499999999999998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675.36394996977162</v>
      </c>
      <c r="P29" s="37">
        <v>68.13</v>
      </c>
      <c r="Q29" s="37">
        <v>22.01</v>
      </c>
      <c r="R29" s="39">
        <v>5.41</v>
      </c>
      <c r="S29" s="39">
        <v>0</v>
      </c>
      <c r="T29" s="38">
        <f>SUMPRODUCT(LTA!J29:AN29,LTA!J$101:AN$101,LTA!J$104:AN$104)</f>
        <v>13.78</v>
      </c>
      <c r="U29" s="38">
        <f>SUMPRODUCT(LTA!J29:AN29,LTA!J$102:AN$102,LTA!J$104:AN$104)</f>
        <v>107.09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-198</v>
      </c>
      <c r="AA29" s="76">
        <f>STOA!I29</f>
        <v>0</v>
      </c>
      <c r="AB29" s="76">
        <f>-STOA!O29</f>
        <v>0</v>
      </c>
      <c r="AC29">
        <f t="shared" si="0"/>
        <v>8.9295390987033212</v>
      </c>
      <c r="AD29">
        <f t="shared" si="1"/>
        <v>662.02789474856627</v>
      </c>
      <c r="AE29">
        <f>'IDT-1'!C29</f>
        <v>-115</v>
      </c>
      <c r="AF29" s="25"/>
      <c r="AG29">
        <f t="shared" si="2"/>
        <v>547.02789474856627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-38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6.1124599999999996</v>
      </c>
      <c r="E30">
        <f>GT_NG!Q30</f>
        <v>8.8360238774980537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0.22499999999999998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691.85236853865081</v>
      </c>
      <c r="P30" s="37">
        <v>68.127388053979445</v>
      </c>
      <c r="Q30" s="37">
        <v>22.01</v>
      </c>
      <c r="R30" s="39">
        <v>10.050000000000001</v>
      </c>
      <c r="S30" s="39">
        <v>0</v>
      </c>
      <c r="T30" s="38">
        <f>SUMPRODUCT(LTA!J30:AN30,LTA!J$101:AN$101,LTA!J$104:AN$104)</f>
        <v>13.93</v>
      </c>
      <c r="U30" s="38">
        <f>SUMPRODUCT(LTA!J30:AN30,LTA!J$102:AN$102,LTA!J$104:AN$104)</f>
        <v>107.09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-213</v>
      </c>
      <c r="AA30" s="76">
        <f>STOA!I30</f>
        <v>0</v>
      </c>
      <c r="AB30" s="76">
        <f>-STOA!O30</f>
        <v>0</v>
      </c>
      <c r="AC30">
        <f t="shared" si="0"/>
        <v>9.3156073022745396</v>
      </c>
      <c r="AD30">
        <f t="shared" si="1"/>
        <v>654.91763316785364</v>
      </c>
      <c r="AE30">
        <f>'IDT-1'!C30</f>
        <v>-67</v>
      </c>
      <c r="AF30" s="25"/>
      <c r="AG30">
        <f t="shared" si="2"/>
        <v>587.91763316785364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-51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6.1124599999999996</v>
      </c>
      <c r="E31">
        <f>GT_NG!Q31</f>
        <v>8.8360238774980537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0.22499999999999998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728.71380598132691</v>
      </c>
      <c r="P31" s="37">
        <v>68.127388053979445</v>
      </c>
      <c r="Q31" s="37">
        <v>22.01</v>
      </c>
      <c r="R31" s="39">
        <v>16.729999999999997</v>
      </c>
      <c r="S31" s="39">
        <v>0</v>
      </c>
      <c r="T31" s="38">
        <f>SUMPRODUCT(LTA!J31:AN31,LTA!J$101:AN$101,LTA!J$104:AN$104)</f>
        <v>15.41</v>
      </c>
      <c r="U31" s="38">
        <f>SUMPRODUCT(LTA!J31:AN31,LTA!J$102:AN$102,LTA!J$104:AN$104)</f>
        <v>107.09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-172</v>
      </c>
      <c r="AA31" s="76">
        <f>STOA!I31</f>
        <v>0</v>
      </c>
      <c r="AB31" s="76">
        <f>-STOA!O31</f>
        <v>0</v>
      </c>
      <c r="AC31">
        <f t="shared" si="0"/>
        <v>9.4702415572623053</v>
      </c>
      <c r="AD31">
        <f t="shared" si="1"/>
        <v>724.78443635554208</v>
      </c>
      <c r="AE31">
        <f>'IDT-1'!C31</f>
        <v>-98</v>
      </c>
      <c r="AF31" s="25"/>
      <c r="AG31">
        <f t="shared" si="2"/>
        <v>626.78443635554208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-67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6.1124599999999996</v>
      </c>
      <c r="E32">
        <f>GT_NG!Q32</f>
        <v>8.8360238774980537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0.22499999999999998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744.47925522707339</v>
      </c>
      <c r="P32" s="37">
        <v>68.127388053979445</v>
      </c>
      <c r="Q32" s="37">
        <v>22.01</v>
      </c>
      <c r="R32" s="39">
        <v>24.41</v>
      </c>
      <c r="S32" s="39">
        <v>0</v>
      </c>
      <c r="T32" s="38">
        <f>SUMPRODUCT(LTA!J32:AN32,LTA!J$101:AN$101,LTA!J$104:AN$104)</f>
        <v>19.61</v>
      </c>
      <c r="U32" s="38">
        <f>SUMPRODUCT(LTA!J32:AN32,LTA!J$102:AN$102,LTA!J$104:AN$104)</f>
        <v>107.09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-139</v>
      </c>
      <c r="AA32" s="76">
        <f>STOA!I32</f>
        <v>0</v>
      </c>
      <c r="AB32" s="76">
        <f>-STOA!O32</f>
        <v>0</v>
      </c>
      <c r="AC32">
        <f t="shared" si="0"/>
        <v>9.5050657408792283</v>
      </c>
      <c r="AD32">
        <f t="shared" si="1"/>
        <v>775.39506141767163</v>
      </c>
      <c r="AE32">
        <f>'IDT-1'!C32</f>
        <v>-100</v>
      </c>
      <c r="AF32" s="25"/>
      <c r="AG32">
        <f t="shared" si="2"/>
        <v>675.39506141767163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-77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6.1124599999999996</v>
      </c>
      <c r="E33">
        <f>GT_NG!Q33</f>
        <v>8.8360238774980537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0.22499999999999998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767.42118457342144</v>
      </c>
      <c r="P33" s="37">
        <v>68.127388053979445</v>
      </c>
      <c r="Q33" s="37">
        <v>22.01</v>
      </c>
      <c r="R33" s="39">
        <v>24.5</v>
      </c>
      <c r="S33" s="39">
        <v>0</v>
      </c>
      <c r="T33" s="38">
        <f>SUMPRODUCT(LTA!J33:AN33,LTA!J$101:AN$101,LTA!J$104:AN$104)</f>
        <v>29.64</v>
      </c>
      <c r="U33" s="38">
        <f>SUMPRODUCT(LTA!J33:AN33,LTA!J$102:AN$102,LTA!J$104:AN$104)</f>
        <v>107.09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0</v>
      </c>
      <c r="AC33">
        <f t="shared" si="0"/>
        <v>9.291269692824482</v>
      </c>
      <c r="AD33">
        <f t="shared" si="1"/>
        <v>868.67078681207431</v>
      </c>
      <c r="AE33">
        <f>'IDT-1'!C33</f>
        <v>-134</v>
      </c>
      <c r="AF33" s="25"/>
      <c r="AG33">
        <f t="shared" si="2"/>
        <v>734.67078681207431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-156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6.1124599999999996</v>
      </c>
      <c r="E34">
        <f>GT_NG!Q34</f>
        <v>8.8360238774980537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0.22499999999999998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693.80006511107604</v>
      </c>
      <c r="P34" s="37">
        <v>68.127388053979445</v>
      </c>
      <c r="Q34" s="37">
        <v>22.01</v>
      </c>
      <c r="R34" s="39">
        <v>24.5</v>
      </c>
      <c r="S34" s="39">
        <v>0</v>
      </c>
      <c r="T34" s="38">
        <f>SUMPRODUCT(LTA!J34:AN34,LTA!J$101:AN$101,LTA!J$104:AN$104)</f>
        <v>41.48</v>
      </c>
      <c r="U34" s="38">
        <f>SUMPRODUCT(LTA!J34:AN34,LTA!J$102:AN$102,LTA!J$104:AN$104)</f>
        <v>107.09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0</v>
      </c>
      <c r="AB34" s="76">
        <f>-STOA!O34</f>
        <v>0</v>
      </c>
      <c r="AC34">
        <f t="shared" si="0"/>
        <v>8.5892600491052704</v>
      </c>
      <c r="AD34">
        <f t="shared" si="1"/>
        <v>835.59167699344823</v>
      </c>
      <c r="AE34">
        <f>'IDT-1'!C34</f>
        <v>-119</v>
      </c>
      <c r="AF34" s="25"/>
      <c r="AG34">
        <f t="shared" si="2"/>
        <v>716.59167699344823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-128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5.8324999999999996</v>
      </c>
      <c r="E35">
        <f>GT_NG!Q35</f>
        <v>8.8360238774980537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0.22499999999999998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617.23627521767867</v>
      </c>
      <c r="P35" s="37">
        <v>68.127388053979445</v>
      </c>
      <c r="Q35" s="37">
        <v>22.01</v>
      </c>
      <c r="R35" s="39">
        <v>26.3</v>
      </c>
      <c r="S35" s="39">
        <v>0</v>
      </c>
      <c r="T35" s="38">
        <f>SUMPRODUCT(LTA!J35:AN35,LTA!J$101:AN$101,LTA!J$104:AN$104)</f>
        <v>57.120000000000005</v>
      </c>
      <c r="U35" s="38">
        <f>SUMPRODUCT(LTA!J35:AN35,LTA!J$102:AN$102,LTA!J$104:AN$104)</f>
        <v>107.09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-22</v>
      </c>
      <c r="AA35" s="76">
        <f>STOA!I35</f>
        <v>0</v>
      </c>
      <c r="AB35" s="76">
        <f>-STOA!O35</f>
        <v>0</v>
      </c>
      <c r="AC35">
        <f t="shared" si="0"/>
        <v>7.4891440190458196</v>
      </c>
      <c r="AD35">
        <f t="shared" si="1"/>
        <v>858.28804313011028</v>
      </c>
      <c r="AE35">
        <f>'IDT-1'!C35</f>
        <v>-148</v>
      </c>
      <c r="AF35" s="25"/>
      <c r="AG35">
        <f t="shared" si="2"/>
        <v>710.28804313011028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-25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5.8324999999999996</v>
      </c>
      <c r="E36">
        <f>GT_NG!Q36</f>
        <v>8.8360238774980537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0.22499999999999998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609.5286909678739</v>
      </c>
      <c r="P36" s="37">
        <v>68.127388053979445</v>
      </c>
      <c r="Q36" s="37">
        <v>22.01</v>
      </c>
      <c r="R36" s="39">
        <v>26.3</v>
      </c>
      <c r="S36" s="39">
        <v>0</v>
      </c>
      <c r="T36" s="38">
        <f>SUMPRODUCT(LTA!J36:AN36,LTA!J$101:AN$101,LTA!J$104:AN$104)</f>
        <v>77.460000000000008</v>
      </c>
      <c r="U36" s="38">
        <f>SUMPRODUCT(LTA!J36:AN36,LTA!J$102:AN$102,LTA!J$104:AN$104)</f>
        <v>107.09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-8</v>
      </c>
      <c r="AA36" s="76">
        <f>STOA!I36</f>
        <v>0</v>
      </c>
      <c r="AB36" s="76">
        <f>-STOA!O36</f>
        <v>0</v>
      </c>
      <c r="AC36">
        <f t="shared" si="0"/>
        <v>7.7134579544190123</v>
      </c>
      <c r="AD36">
        <f t="shared" si="1"/>
        <v>854.69614494493237</v>
      </c>
      <c r="AE36">
        <f>'IDT-1'!C36</f>
        <v>-143</v>
      </c>
      <c r="AF36" s="25"/>
      <c r="AG36">
        <f t="shared" si="2"/>
        <v>711.69614494493237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-55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5.8324999999999996</v>
      </c>
      <c r="E37">
        <f>GT_NG!Q37</f>
        <v>8.8360238774980537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0.22499999999999998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597.81411356555077</v>
      </c>
      <c r="P37" s="37">
        <v>68.127388053979445</v>
      </c>
      <c r="Q37" s="37">
        <v>22.01</v>
      </c>
      <c r="R37" s="39">
        <v>26.3</v>
      </c>
      <c r="S37" s="39">
        <v>0</v>
      </c>
      <c r="T37" s="38">
        <f>SUMPRODUCT(LTA!J37:AN37,LTA!J$101:AN$101,LTA!J$104:AN$104)</f>
        <v>95.01</v>
      </c>
      <c r="U37" s="38">
        <f>SUMPRODUCT(LTA!J37:AN37,LTA!J$102:AN$102,LTA!J$104:AN$104)</f>
        <v>107.09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-32</v>
      </c>
      <c r="AA37" s="76">
        <f>STOA!I37</f>
        <v>0</v>
      </c>
      <c r="AB37" s="76">
        <f>-STOA!O37</f>
        <v>0</v>
      </c>
      <c r="AC37">
        <f t="shared" si="0"/>
        <v>7.7196676592678699</v>
      </c>
      <c r="AD37">
        <f t="shared" si="1"/>
        <v>865.52535783776034</v>
      </c>
      <c r="AE37">
        <f>'IDT-1'!C37</f>
        <v>-153</v>
      </c>
      <c r="AF37" s="25"/>
      <c r="AG37">
        <f t="shared" si="2"/>
        <v>712.52535783776034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-26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2.7995999999999999</v>
      </c>
      <c r="E38">
        <f>GT_NG!Q38</f>
        <v>8.8360238774980537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0.22499999999999998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597.81411356555077</v>
      </c>
      <c r="P38" s="37">
        <v>68.127388053979445</v>
      </c>
      <c r="Q38" s="37">
        <v>22.01</v>
      </c>
      <c r="R38" s="39">
        <v>26.3</v>
      </c>
      <c r="S38" s="39">
        <v>0</v>
      </c>
      <c r="T38" s="38">
        <f>SUMPRODUCT(LTA!J38:AN38,LTA!J$101:AN$101,LTA!J$104:AN$104)</f>
        <v>114.35000000000001</v>
      </c>
      <c r="U38" s="38">
        <f>SUMPRODUCT(LTA!J38:AN38,LTA!J$102:AN$102,LTA!J$104:AN$104)</f>
        <v>107.09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-11</v>
      </c>
      <c r="AA38" s="76">
        <f>STOA!I38</f>
        <v>0</v>
      </c>
      <c r="AB38" s="76">
        <f>-STOA!O38</f>
        <v>0</v>
      </c>
      <c r="AC38">
        <f t="shared" si="0"/>
        <v>7.8625856758330785</v>
      </c>
      <c r="AD38">
        <f t="shared" si="1"/>
        <v>879.68953982119513</v>
      </c>
      <c r="AE38">
        <f>'IDT-1'!C38</f>
        <v>-168</v>
      </c>
      <c r="AF38" s="25"/>
      <c r="AG38">
        <f t="shared" si="2"/>
        <v>711.68953982119513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-49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2.7995999999999999</v>
      </c>
      <c r="E39">
        <f>GT_NG!Q39</f>
        <v>8.7673501167921088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0.22499999999999998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592.57336770228096</v>
      </c>
      <c r="P39" s="37">
        <v>33.618514558388192</v>
      </c>
      <c r="Q39" s="37">
        <v>11.53</v>
      </c>
      <c r="R39" s="39">
        <v>26.3</v>
      </c>
      <c r="S39" s="39">
        <v>0</v>
      </c>
      <c r="T39" s="38">
        <f>SUMPRODUCT(LTA!J39:AN39,LTA!J$101:AN$101,LTA!J$104:AN$104)</f>
        <v>132.94</v>
      </c>
      <c r="U39" s="38">
        <f>SUMPRODUCT(LTA!J39:AN39,LTA!J$102:AN$102,LTA!J$104:AN$104)</f>
        <v>107.09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-11</v>
      </c>
      <c r="AA39" s="76">
        <f>STOA!I39</f>
        <v>0</v>
      </c>
      <c r="AB39" s="76">
        <f>-STOA!O39</f>
        <v>0</v>
      </c>
      <c r="AC39">
        <f t="shared" si="0"/>
        <v>7.3424543936528437</v>
      </c>
      <c r="AD39">
        <f t="shared" si="1"/>
        <v>911.91137798380828</v>
      </c>
      <c r="AE39">
        <f>'IDT-1'!C39</f>
        <v>-178</v>
      </c>
      <c r="AF39" s="25"/>
      <c r="AG39">
        <f t="shared" si="2"/>
        <v>733.91137798380828</v>
      </c>
      <c r="AI39" s="35">
        <f>PXIL!I39</f>
        <v>0</v>
      </c>
      <c r="AJ39" s="35">
        <f>PXIL!O39</f>
        <v>0</v>
      </c>
      <c r="AK39" s="35">
        <f>RTM_IEX!I39</f>
        <v>14.41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2.7995999999999999</v>
      </c>
      <c r="E40">
        <f>GT_NG!Q40</f>
        <v>8.7673501167921088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0.22499999999999998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592.57338407980558</v>
      </c>
      <c r="P40" s="37">
        <v>33.618514558388192</v>
      </c>
      <c r="Q40" s="37">
        <v>11.53</v>
      </c>
      <c r="R40" s="39">
        <v>26.3</v>
      </c>
      <c r="S40" s="39">
        <v>0</v>
      </c>
      <c r="T40" s="38">
        <f>SUMPRODUCT(LTA!J40:AN40,LTA!J$101:AN$101,LTA!J$104:AN$104)</f>
        <v>151.35000000000002</v>
      </c>
      <c r="U40" s="38">
        <f>SUMPRODUCT(LTA!J40:AN40,LTA!J$102:AN$102,LTA!J$104:AN$104)</f>
        <v>107.09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0</v>
      </c>
      <c r="AC40">
        <f t="shared" si="0"/>
        <v>7.287180020288889</v>
      </c>
      <c r="AD40">
        <f t="shared" si="1"/>
        <v>926.9666687346969</v>
      </c>
      <c r="AE40">
        <f>'IDT-1'!C40</f>
        <v>-173</v>
      </c>
      <c r="AF40" s="25"/>
      <c r="AG40">
        <f t="shared" si="2"/>
        <v>753.9666687346969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2.7995999999999999</v>
      </c>
      <c r="E41">
        <f>GT_NG!Q41</f>
        <v>8.7673501167921088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0.22499999999999998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591.99450473510944</v>
      </c>
      <c r="P41" s="37">
        <v>33.618514558388192</v>
      </c>
      <c r="Q41" s="37">
        <v>11.53</v>
      </c>
      <c r="R41" s="39">
        <v>26.3</v>
      </c>
      <c r="S41" s="39">
        <v>0</v>
      </c>
      <c r="T41" s="38">
        <f>SUMPRODUCT(LTA!J41:AN41,LTA!J$101:AN$101,LTA!J$104:AN$104)</f>
        <v>166.43</v>
      </c>
      <c r="U41" s="38">
        <f>SUMPRODUCT(LTA!J41:AN41,LTA!J$102:AN$102,LTA!J$104:AN$104)</f>
        <v>107.09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-33</v>
      </c>
      <c r="AA41" s="76">
        <f>STOA!I41</f>
        <v>0</v>
      </c>
      <c r="AB41" s="76">
        <f>-STOA!O41</f>
        <v>0</v>
      </c>
      <c r="AC41">
        <f t="shared" si="0"/>
        <v>7.7346702647262013</v>
      </c>
      <c r="AD41">
        <f t="shared" si="1"/>
        <v>917.63029914556341</v>
      </c>
      <c r="AE41">
        <f>'IDT-1'!C41</f>
        <v>-142</v>
      </c>
      <c r="AF41" s="25"/>
      <c r="AG41">
        <f t="shared" si="2"/>
        <v>775.63029914556341</v>
      </c>
      <c r="AI41" s="35">
        <f>PXIL!I41</f>
        <v>0</v>
      </c>
      <c r="AJ41" s="35">
        <f>PXIL!O41</f>
        <v>0</v>
      </c>
      <c r="AK41" s="35">
        <f>RTM_IEX!I41</f>
        <v>9.61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2.7995999999999999</v>
      </c>
      <c r="E42">
        <f>GT_NG!Q42</f>
        <v>8.7673501167921088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0.22499999999999998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592.57151130578302</v>
      </c>
      <c r="P42" s="37">
        <v>33.618514558388192</v>
      </c>
      <c r="Q42" s="37">
        <v>11.53</v>
      </c>
      <c r="R42" s="39">
        <v>26.3</v>
      </c>
      <c r="S42" s="39">
        <v>0</v>
      </c>
      <c r="T42" s="38">
        <f>SUMPRODUCT(LTA!J42:AN42,LTA!J$101:AN$101,LTA!J$104:AN$104)</f>
        <v>183.37</v>
      </c>
      <c r="U42" s="38">
        <f>SUMPRODUCT(LTA!J42:AN42,LTA!J$102:AN$102,LTA!J$104:AN$104)</f>
        <v>107.09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-78</v>
      </c>
      <c r="AA42" s="76">
        <f>STOA!I42</f>
        <v>0</v>
      </c>
      <c r="AB42" s="76">
        <f>-STOA!O42</f>
        <v>0</v>
      </c>
      <c r="AC42">
        <f t="shared" si="0"/>
        <v>8.1501042386946505</v>
      </c>
      <c r="AD42">
        <f t="shared" si="1"/>
        <v>880.12187174226858</v>
      </c>
      <c r="AE42">
        <f>'IDT-1'!C42</f>
        <v>-90</v>
      </c>
      <c r="AF42" s="25"/>
      <c r="AG42">
        <f t="shared" si="2"/>
        <v>790.12187174226858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2.7995999999999999</v>
      </c>
      <c r="E43">
        <f>GT_NG!Q43</f>
        <v>8.7673501167921088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0.22499999999999998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585.69913716236624</v>
      </c>
      <c r="P43" s="37">
        <v>33.621970114268969</v>
      </c>
      <c r="Q43" s="37">
        <v>11.54</v>
      </c>
      <c r="R43" s="39">
        <v>26.3</v>
      </c>
      <c r="S43" s="39">
        <v>0</v>
      </c>
      <c r="T43" s="38">
        <f>SUMPRODUCT(LTA!J43:AN43,LTA!J$101:AN$101,LTA!J$104:AN$104)</f>
        <v>196.84</v>
      </c>
      <c r="U43" s="38">
        <f>SUMPRODUCT(LTA!J43:AN43,LTA!J$102:AN$102,LTA!J$104:AN$104)</f>
        <v>59.84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7.2828283939295666</v>
      </c>
      <c r="AD43">
        <f t="shared" si="1"/>
        <v>910.35022899949774</v>
      </c>
      <c r="AE43">
        <f>'IDT-1'!C43</f>
        <v>-105</v>
      </c>
      <c r="AF43" s="25"/>
      <c r="AG43">
        <f t="shared" si="2"/>
        <v>805.35022899949774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-8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2.7995999999999999</v>
      </c>
      <c r="E44">
        <f>GT_NG!Q44</f>
        <v>8.7673501167921088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0.22499999999999998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585.33097074404986</v>
      </c>
      <c r="P44" s="37">
        <v>33.621970114268969</v>
      </c>
      <c r="Q44" s="37">
        <v>11.54</v>
      </c>
      <c r="R44" s="39">
        <v>26.3</v>
      </c>
      <c r="S44" s="39">
        <v>0</v>
      </c>
      <c r="T44" s="38">
        <f>SUMPRODUCT(LTA!J44:AN44,LTA!J$101:AN$101,LTA!J$104:AN$104)</f>
        <v>209.35999999999999</v>
      </c>
      <c r="U44" s="38">
        <f>SUMPRODUCT(LTA!J44:AN44,LTA!J$102:AN$102,LTA!J$104:AN$104)</f>
        <v>59.84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7.3540287410188858</v>
      </c>
      <c r="AD44">
        <f t="shared" si="1"/>
        <v>925.43086223409205</v>
      </c>
      <c r="AE44">
        <f>'IDT-1'!C44</f>
        <v>-110</v>
      </c>
      <c r="AF44" s="25"/>
      <c r="AG44">
        <f t="shared" si="2"/>
        <v>815.43086223409205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-5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2.7995999999999999</v>
      </c>
      <c r="E45">
        <f>GT_NG!Q45</f>
        <v>8.7673501167921088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0.22499999999999998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577.51820263119419</v>
      </c>
      <c r="P45" s="37">
        <v>33.621970114268969</v>
      </c>
      <c r="Q45" s="37">
        <v>11.54</v>
      </c>
      <c r="R45" s="39">
        <v>26.3</v>
      </c>
      <c r="S45" s="39">
        <v>0</v>
      </c>
      <c r="T45" s="38">
        <f>SUMPRODUCT(LTA!J45:AN45,LTA!J$101:AN$101,LTA!J$104:AN$104)</f>
        <v>217.86999999999998</v>
      </c>
      <c r="U45" s="38">
        <f>SUMPRODUCT(LTA!J45:AN45,LTA!J$102:AN$102,LTA!J$104:AN$104)</f>
        <v>59.84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7.3201605583255906</v>
      </c>
      <c r="AD45">
        <f t="shared" si="1"/>
        <v>931.16196230392961</v>
      </c>
      <c r="AE45">
        <f>'IDT-1'!C45</f>
        <v>-115</v>
      </c>
      <c r="AF45" s="25"/>
      <c r="AG45">
        <f t="shared" si="2"/>
        <v>816.16196230392961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2.7995999999999999</v>
      </c>
      <c r="E46">
        <f>GT_NG!Q46</f>
        <v>8.7673501167921088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0.22499999999999998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577.03563016742612</v>
      </c>
      <c r="P46" s="37">
        <v>33.621970114268969</v>
      </c>
      <c r="Q46" s="37">
        <v>11.54</v>
      </c>
      <c r="R46" s="39">
        <v>26.3</v>
      </c>
      <c r="S46" s="39">
        <v>0</v>
      </c>
      <c r="T46" s="38">
        <f>SUMPRODUCT(LTA!J46:AN46,LTA!J$101:AN$101,LTA!J$104:AN$104)</f>
        <v>226.07</v>
      </c>
      <c r="U46" s="38">
        <f>SUMPRODUCT(LTA!J46:AN46,LTA!J$102:AN$102,LTA!J$104:AN$104)</f>
        <v>59.84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0</v>
      </c>
      <c r="AC46">
        <f t="shared" si="0"/>
        <v>7.3803564931081986</v>
      </c>
      <c r="AD46">
        <f t="shared" si="1"/>
        <v>938.81919390537882</v>
      </c>
      <c r="AE46">
        <f>'IDT-1'!C46</f>
        <v>-115</v>
      </c>
      <c r="AF46" s="25"/>
      <c r="AG46">
        <f t="shared" si="2"/>
        <v>823.81919390537882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2.7995999999999999</v>
      </c>
      <c r="E47">
        <f>GT_NG!Q47</f>
        <v>8.5274180655475611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0.22499999999999998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576.6291195519043</v>
      </c>
      <c r="P47" s="37">
        <v>33.621970114268969</v>
      </c>
      <c r="Q47" s="37">
        <v>11.54</v>
      </c>
      <c r="R47" s="39">
        <v>26.3</v>
      </c>
      <c r="S47" s="39">
        <v>0</v>
      </c>
      <c r="T47" s="38">
        <f>SUMPRODUCT(LTA!J47:AN47,LTA!J$101:AN$101,LTA!J$104:AN$104)</f>
        <v>234.79</v>
      </c>
      <c r="U47" s="38">
        <f>SUMPRODUCT(LTA!J47:AN47,LTA!J$102:AN$102,LTA!J$104:AN$104)</f>
        <v>59.84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0</v>
      </c>
      <c r="AC47">
        <f t="shared" si="0"/>
        <v>7.4433302403074215</v>
      </c>
      <c r="AD47">
        <f t="shared" si="1"/>
        <v>946.82977749141332</v>
      </c>
      <c r="AE47">
        <f>'IDT-1'!C47</f>
        <v>-120</v>
      </c>
      <c r="AF47" s="25"/>
      <c r="AG47">
        <f t="shared" si="2"/>
        <v>826.82977749141332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2.7995999999999999</v>
      </c>
      <c r="E48">
        <f>GT_NG!Q48</f>
        <v>8.5274180655475611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0.22499999999999998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576.6291195519043</v>
      </c>
      <c r="P48" s="37">
        <v>33.621970114268969</v>
      </c>
      <c r="Q48" s="37">
        <v>11.54</v>
      </c>
      <c r="R48" s="39">
        <v>26.3</v>
      </c>
      <c r="S48" s="39">
        <v>0</v>
      </c>
      <c r="T48" s="38">
        <f>SUMPRODUCT(LTA!J48:AN48,LTA!J$101:AN$101,LTA!J$104:AN$104)</f>
        <v>238.2</v>
      </c>
      <c r="U48" s="38">
        <f>SUMPRODUCT(LTA!J48:AN48,LTA!J$102:AN$102,LTA!J$104:AN$104)</f>
        <v>59.84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0</v>
      </c>
      <c r="AA48" s="76">
        <f>STOA!I48</f>
        <v>0</v>
      </c>
      <c r="AB48" s="76">
        <f>-STOA!O48</f>
        <v>0</v>
      </c>
      <c r="AC48">
        <f t="shared" si="0"/>
        <v>7.5642640596986732</v>
      </c>
      <c r="AD48">
        <f t="shared" si="1"/>
        <v>938.11884367202208</v>
      </c>
      <c r="AE48">
        <f>'IDT-1'!C48</f>
        <v>-114</v>
      </c>
      <c r="AF48" s="25"/>
      <c r="AG48">
        <f t="shared" si="2"/>
        <v>824.11884367202208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-12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2.7995999999999999</v>
      </c>
      <c r="E49">
        <f>GT_NG!Q49</f>
        <v>8.5274180655475611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0.22499999999999998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570.88888866255149</v>
      </c>
      <c r="P49" s="37">
        <v>33.621970114268969</v>
      </c>
      <c r="Q49" s="37">
        <v>11.54</v>
      </c>
      <c r="R49" s="39">
        <v>26.3</v>
      </c>
      <c r="S49" s="39">
        <v>0</v>
      </c>
      <c r="T49" s="38">
        <f>SUMPRODUCT(LTA!J49:AN49,LTA!J$101:AN$101,LTA!J$104:AN$104)</f>
        <v>241.51999999999998</v>
      </c>
      <c r="U49" s="38">
        <f>SUMPRODUCT(LTA!J49:AN49,LTA!J$102:AN$102,LTA!J$104:AN$104)</f>
        <v>59.84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7.6004154867399523</v>
      </c>
      <c r="AD49">
        <f t="shared" si="1"/>
        <v>928.66246135562801</v>
      </c>
      <c r="AE49">
        <f>'IDT-1'!C49</f>
        <v>-119</v>
      </c>
      <c r="AF49" s="25"/>
      <c r="AG49">
        <f t="shared" si="2"/>
        <v>809.66246135562801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-19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2.7995999999999999</v>
      </c>
      <c r="E50">
        <f>GT_NG!Q50</f>
        <v>8.5274180655475611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0.22499999999999998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571.1288886625515</v>
      </c>
      <c r="P50" s="37">
        <v>33.621970114268969</v>
      </c>
      <c r="Q50" s="37">
        <v>11.54</v>
      </c>
      <c r="R50" s="39">
        <v>26.3</v>
      </c>
      <c r="S50" s="39">
        <v>0</v>
      </c>
      <c r="T50" s="38">
        <f>SUMPRODUCT(LTA!J50:AN50,LTA!J$101:AN$101,LTA!J$104:AN$104)</f>
        <v>241.76999999999998</v>
      </c>
      <c r="U50" s="38">
        <f>SUMPRODUCT(LTA!J50:AN50,LTA!J$102:AN$102,LTA!J$104:AN$104)</f>
        <v>59.84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7.6120988050225558</v>
      </c>
      <c r="AD50">
        <f t="shared" si="1"/>
        <v>928.1407780373454</v>
      </c>
      <c r="AE50">
        <f>'IDT-1'!C50</f>
        <v>-124</v>
      </c>
      <c r="AF50" s="25"/>
      <c r="AG50">
        <f t="shared" si="2"/>
        <v>804.1407780373454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-20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2.7995999999999999</v>
      </c>
      <c r="E51">
        <f>GT_NG!Q51</f>
        <v>8.5274180655475611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0.22499999999999998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579.18405532921815</v>
      </c>
      <c r="P51" s="37">
        <v>33.621970114268969</v>
      </c>
      <c r="Q51" s="37">
        <v>11.54</v>
      </c>
      <c r="R51" s="39">
        <v>26.3</v>
      </c>
      <c r="S51" s="39">
        <v>0</v>
      </c>
      <c r="T51" s="38">
        <f>SUMPRODUCT(LTA!J51:AN51,LTA!J$101:AN$101,LTA!J$104:AN$104)</f>
        <v>241.88</v>
      </c>
      <c r="U51" s="38">
        <f>SUMPRODUCT(LTA!J51:AN51,LTA!J$102:AN$102,LTA!J$104:AN$104)</f>
        <v>59.84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7.6757871050225557</v>
      </c>
      <c r="AD51">
        <f t="shared" si="1"/>
        <v>936.2422564040121</v>
      </c>
      <c r="AE51">
        <f>'IDT-1'!C51</f>
        <v>-119</v>
      </c>
      <c r="AF51" s="25"/>
      <c r="AG51">
        <f t="shared" si="2"/>
        <v>817.2422564040121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-20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2.7995999999999999</v>
      </c>
      <c r="E52">
        <f>GT_NG!Q52</f>
        <v>8.5274180655475611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0.22499999999999998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579.34407532921819</v>
      </c>
      <c r="P52" s="37">
        <v>33.621970114268969</v>
      </c>
      <c r="Q52" s="37">
        <v>11.54</v>
      </c>
      <c r="R52" s="39">
        <v>26.3</v>
      </c>
      <c r="S52" s="39">
        <v>0</v>
      </c>
      <c r="T52" s="38">
        <f>SUMPRODUCT(LTA!J52:AN52,LTA!J$101:AN$101,LTA!J$104:AN$104)</f>
        <v>241.84</v>
      </c>
      <c r="U52" s="38">
        <f>SUMPRODUCT(LTA!J52:AN52,LTA!J$102:AN$102,LTA!J$104:AN$104)</f>
        <v>59.84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7.7238911707181828</v>
      </c>
      <c r="AD52">
        <f t="shared" si="1"/>
        <v>930.31417233831655</v>
      </c>
      <c r="AE52">
        <f>'IDT-1'!C52</f>
        <v>-119</v>
      </c>
      <c r="AF52" s="25"/>
      <c r="AG52">
        <f t="shared" si="2"/>
        <v>811.31417233831655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-26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2.7995999999999999</v>
      </c>
      <c r="E53">
        <f>GT_NG!Q53</f>
        <v>8.5274180655475611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0.22499999999999998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571.396868807479</v>
      </c>
      <c r="P53" s="37">
        <v>33.621970114268969</v>
      </c>
      <c r="Q53" s="37">
        <v>11.54</v>
      </c>
      <c r="R53" s="39">
        <v>26.3</v>
      </c>
      <c r="S53" s="39">
        <v>0</v>
      </c>
      <c r="T53" s="38">
        <f>SUMPRODUCT(LTA!J53:AN53,LTA!J$101:AN$101,LTA!J$104:AN$104)</f>
        <v>241.89</v>
      </c>
      <c r="U53" s="38">
        <f>SUMPRODUCT(LTA!J53:AN53,LTA!J$102:AN$102,LTA!J$104:AN$104)</f>
        <v>59.84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7.5207892307617383</v>
      </c>
      <c r="AD53">
        <f t="shared" si="1"/>
        <v>940.62006775653379</v>
      </c>
      <c r="AE53">
        <f>'IDT-1'!C53</f>
        <v>-129</v>
      </c>
      <c r="AF53" s="25"/>
      <c r="AG53">
        <f t="shared" si="2"/>
        <v>811.62006775653379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-8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2.7995999999999999</v>
      </c>
      <c r="E54">
        <f>GT_NG!Q54</f>
        <v>8.5274180655475611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0.22499999999999998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571.04890866255153</v>
      </c>
      <c r="P54" s="37">
        <v>33.621970114268969</v>
      </c>
      <c r="Q54" s="37">
        <v>11.54</v>
      </c>
      <c r="R54" s="39">
        <v>26.3</v>
      </c>
      <c r="S54" s="39">
        <v>0</v>
      </c>
      <c r="T54" s="38">
        <f>SUMPRODUCT(LTA!J54:AN54,LTA!J$101:AN$101,LTA!J$104:AN$104)</f>
        <v>241.79</v>
      </c>
      <c r="U54" s="38">
        <f>SUMPRODUCT(LTA!J54:AN54,LTA!J$102:AN$102,LTA!J$104:AN$104)</f>
        <v>59.84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7.5566017330443254</v>
      </c>
      <c r="AD54">
        <f t="shared" si="1"/>
        <v>935.13629510932367</v>
      </c>
      <c r="AE54">
        <f>'IDT-1'!C54</f>
        <v>-134</v>
      </c>
      <c r="AF54" s="25"/>
      <c r="AG54">
        <f t="shared" si="2"/>
        <v>801.13629510932367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-13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2.7995999999999999</v>
      </c>
      <c r="E55">
        <f>GT_NG!Q55</f>
        <v>8.5274180655475611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0.22499999999999998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565.15065276018777</v>
      </c>
      <c r="P55" s="37">
        <v>33.622413669322995</v>
      </c>
      <c r="Q55" s="37">
        <v>14.56745990237099</v>
      </c>
      <c r="R55" s="39">
        <v>26.3</v>
      </c>
      <c r="S55" s="39">
        <v>0</v>
      </c>
      <c r="T55" s="38">
        <f>SUMPRODUCT(LTA!J55:AN55,LTA!J$101:AN$101,LTA!J$104:AN$104)</f>
        <v>240.51999999999998</v>
      </c>
      <c r="U55" s="38">
        <f>SUMPRODUCT(LTA!J55:AN55,LTA!J$102:AN$102,LTA!J$104:AN$104)</f>
        <v>59.84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7.508584347408596</v>
      </c>
      <c r="AD55">
        <f t="shared" si="1"/>
        <v>933.0439600500207</v>
      </c>
      <c r="AE55">
        <f>'IDT-1'!C55</f>
        <v>-159</v>
      </c>
      <c r="AF55" s="25"/>
      <c r="AG55">
        <f t="shared" si="2"/>
        <v>774.0439600500207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-11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2.7995999999999999</v>
      </c>
      <c r="E56">
        <f>GT_NG!Q56</f>
        <v>8.5274180655475611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0.22499999999999998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565.15065276018777</v>
      </c>
      <c r="P56" s="37">
        <v>33.622413669322995</v>
      </c>
      <c r="Q56" s="37">
        <v>14.56745990237099</v>
      </c>
      <c r="R56" s="39">
        <v>26.3</v>
      </c>
      <c r="S56" s="39">
        <v>0</v>
      </c>
      <c r="T56" s="38">
        <f>SUMPRODUCT(LTA!J56:AN56,LTA!J$101:AN$101,LTA!J$104:AN$104)</f>
        <v>237.22</v>
      </c>
      <c r="U56" s="38">
        <f>SUMPRODUCT(LTA!J56:AN56,LTA!J$102:AN$102,LTA!J$104:AN$104)</f>
        <v>59.84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0</v>
      </c>
      <c r="AC56">
        <f t="shared" si="0"/>
        <v>7.4907056656912001</v>
      </c>
      <c r="AD56">
        <f t="shared" si="1"/>
        <v>928.76183873173818</v>
      </c>
      <c r="AE56">
        <f>'IDT-1'!C56</f>
        <v>-173</v>
      </c>
      <c r="AF56" s="25"/>
      <c r="AG56">
        <f t="shared" si="2"/>
        <v>755.76183873173818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-12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2.7995999999999999</v>
      </c>
      <c r="E57">
        <f>GT_NG!Q57</f>
        <v>8.5274180655475611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0.22499999999999998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565.15065276018777</v>
      </c>
      <c r="P57" s="37">
        <v>33.622413669322995</v>
      </c>
      <c r="Q57" s="37">
        <v>14.56745990237099</v>
      </c>
      <c r="R57" s="39">
        <v>26.3</v>
      </c>
      <c r="S57" s="39">
        <v>0</v>
      </c>
      <c r="T57" s="38">
        <f>SUMPRODUCT(LTA!J57:AN57,LTA!J$101:AN$101,LTA!J$104:AN$104)</f>
        <v>232.97</v>
      </c>
      <c r="U57" s="38">
        <f>SUMPRODUCT(LTA!J57:AN57,LTA!J$102:AN$102,LTA!J$104:AN$104)</f>
        <v>59.84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0</v>
      </c>
      <c r="AC57">
        <f t="shared" si="0"/>
        <v>7.4681298462999486</v>
      </c>
      <c r="AD57">
        <f t="shared" si="1"/>
        <v>949.98441455112948</v>
      </c>
      <c r="AE57">
        <f>'IDT-1'!C57</f>
        <v>-179</v>
      </c>
      <c r="AF57" s="25"/>
      <c r="AG57">
        <f t="shared" si="2"/>
        <v>770.98441455112948</v>
      </c>
      <c r="AI57" s="35">
        <f>PXIL!I57</f>
        <v>0</v>
      </c>
      <c r="AJ57" s="35">
        <f>PXIL!O57</f>
        <v>0</v>
      </c>
      <c r="AK57" s="35">
        <f>RTM_IEX!I57</f>
        <v>13.45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2.7995999999999999</v>
      </c>
      <c r="E58">
        <f>GT_NG!Q58</f>
        <v>8.5274180655475611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0.22499999999999998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565.15065276018777</v>
      </c>
      <c r="P58" s="37">
        <v>33.622413669322995</v>
      </c>
      <c r="Q58" s="37">
        <v>14.56745990237099</v>
      </c>
      <c r="R58" s="39">
        <v>26.3</v>
      </c>
      <c r="S58" s="39">
        <v>0</v>
      </c>
      <c r="T58" s="38">
        <f>SUMPRODUCT(LTA!J58:AN58,LTA!J$101:AN$101,LTA!J$104:AN$104)</f>
        <v>226.2</v>
      </c>
      <c r="U58" s="38">
        <f>SUMPRODUCT(LTA!J58:AN58,LTA!J$102:AN$102,LTA!J$104:AN$104)</f>
        <v>59.84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0</v>
      </c>
      <c r="AC58">
        <f t="shared" si="0"/>
        <v>7.4377878462999476</v>
      </c>
      <c r="AD58">
        <f t="shared" si="1"/>
        <v>946.12475655112939</v>
      </c>
      <c r="AE58">
        <f>'IDT-1'!C58</f>
        <v>-179</v>
      </c>
      <c r="AF58" s="25"/>
      <c r="AG58">
        <f t="shared" si="2"/>
        <v>767.12475655112939</v>
      </c>
      <c r="AI58" s="35">
        <f>PXIL!I58</f>
        <v>0</v>
      </c>
      <c r="AJ58" s="35">
        <f>PXIL!O58</f>
        <v>0</v>
      </c>
      <c r="AK58" s="35">
        <f>RTM_IEX!I58</f>
        <v>16.329999999999998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2.7995999999999999</v>
      </c>
      <c r="E59">
        <f>GT_NG!Q59</f>
        <v>8.5274180655475611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0.22499999999999998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585.18580469904191</v>
      </c>
      <c r="P59" s="37">
        <v>32.61</v>
      </c>
      <c r="Q59" s="37">
        <v>14.56745990237099</v>
      </c>
      <c r="R59" s="39">
        <v>26.3</v>
      </c>
      <c r="S59" s="39">
        <v>0</v>
      </c>
      <c r="T59" s="38">
        <f>SUMPRODUCT(LTA!J59:AN59,LTA!J$101:AN$101,LTA!J$104:AN$104)</f>
        <v>221.32999999999998</v>
      </c>
      <c r="U59" s="38">
        <f>SUMPRODUCT(LTA!J59:AN59,LTA!J$102:AN$102,LTA!J$104:AN$104)</f>
        <v>59.84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0</v>
      </c>
      <c r="AC59">
        <f t="shared" si="0"/>
        <v>7.4208052048022912</v>
      </c>
      <c r="AD59">
        <f t="shared" si="1"/>
        <v>943.96447746215824</v>
      </c>
      <c r="AE59">
        <f>'IDT-1'!C59</f>
        <v>-174</v>
      </c>
      <c r="AF59" s="25"/>
      <c r="AG59">
        <f t="shared" si="2"/>
        <v>769.96447746215824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2.7995999999999999</v>
      </c>
      <c r="E60">
        <f>GT_NG!Q60</f>
        <v>8.5274180655475611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0.22499999999999998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585.18580469904191</v>
      </c>
      <c r="P60" s="37">
        <v>32.61</v>
      </c>
      <c r="Q60" s="37">
        <v>14.56745990237099</v>
      </c>
      <c r="R60" s="39">
        <v>26.3</v>
      </c>
      <c r="S60" s="39">
        <v>0</v>
      </c>
      <c r="T60" s="38">
        <f>SUMPRODUCT(LTA!J60:AN60,LTA!J$101:AN$101,LTA!J$104:AN$104)</f>
        <v>209.08999999999997</v>
      </c>
      <c r="U60" s="38">
        <f>SUMPRODUCT(LTA!J60:AN60,LTA!J$102:AN$102,LTA!J$104:AN$104)</f>
        <v>59.84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-10</v>
      </c>
      <c r="AA60" s="76">
        <f>STOA!I60</f>
        <v>0</v>
      </c>
      <c r="AB60" s="76">
        <f>-STOA!O60</f>
        <v>0</v>
      </c>
      <c r="AC60">
        <f t="shared" si="0"/>
        <v>7.516344387628334</v>
      </c>
      <c r="AD60">
        <f t="shared" si="1"/>
        <v>936.03893827933211</v>
      </c>
      <c r="AE60">
        <f>'IDT-1'!C60</f>
        <v>-174</v>
      </c>
      <c r="AF60" s="25"/>
      <c r="AG60">
        <f t="shared" si="2"/>
        <v>762.03893827933211</v>
      </c>
      <c r="AI60" s="35">
        <f>PXIL!I60</f>
        <v>0</v>
      </c>
      <c r="AJ60" s="35">
        <f>PXIL!O60</f>
        <v>0</v>
      </c>
      <c r="AK60" s="35">
        <f>RTM_IEX!I60</f>
        <v>14.41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2.7995999999999999</v>
      </c>
      <c r="E61">
        <f>GT_NG!Q61</f>
        <v>0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0.22499999999999998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583.62370469904192</v>
      </c>
      <c r="P61" s="37">
        <v>33.622413669322995</v>
      </c>
      <c r="Q61" s="37">
        <v>14.56745990237099</v>
      </c>
      <c r="R61" s="39">
        <v>26.3</v>
      </c>
      <c r="S61" s="39">
        <v>0</v>
      </c>
      <c r="T61" s="38">
        <f>SUMPRODUCT(LTA!J61:AN61,LTA!J$101:AN$101,LTA!J$104:AN$104)</f>
        <v>198.88</v>
      </c>
      <c r="U61" s="38">
        <f>SUMPRODUCT(LTA!J61:AN61,LTA!J$102:AN$102,LTA!J$104:AN$104)</f>
        <v>59.84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-5</v>
      </c>
      <c r="AA61" s="76">
        <f>STOA!I61</f>
        <v>0</v>
      </c>
      <c r="AB61" s="76">
        <f>-STOA!O61</f>
        <v>0</v>
      </c>
      <c r="AC61">
        <f t="shared" si="0"/>
        <v>7.3163975195986168</v>
      </c>
      <c r="AD61">
        <f t="shared" si="1"/>
        <v>894.54178075113725</v>
      </c>
      <c r="AE61">
        <f>'IDT-1'!C61</f>
        <v>-180</v>
      </c>
      <c r="AF61" s="25"/>
      <c r="AG61">
        <f t="shared" si="2"/>
        <v>714.54178075113725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-13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2.7995999999999999</v>
      </c>
      <c r="E62">
        <f>GT_NG!Q62</f>
        <v>0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0.22499999999999998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583.62370469904192</v>
      </c>
      <c r="P62" s="37">
        <v>33.622413669322995</v>
      </c>
      <c r="Q62" s="37">
        <v>14.56745990237099</v>
      </c>
      <c r="R62" s="39">
        <v>26.3</v>
      </c>
      <c r="S62" s="39">
        <v>0</v>
      </c>
      <c r="T62" s="38">
        <f>SUMPRODUCT(LTA!J62:AN62,LTA!J$101:AN$101,LTA!J$104:AN$104)</f>
        <v>186</v>
      </c>
      <c r="U62" s="38">
        <f>SUMPRODUCT(LTA!J62:AN62,LTA!J$102:AN$102,LTA!J$104:AN$104)</f>
        <v>59.84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0</v>
      </c>
      <c r="AC62">
        <f t="shared" si="0"/>
        <v>7.1844882464681996</v>
      </c>
      <c r="AD62">
        <f t="shared" si="1"/>
        <v>885.79369002426768</v>
      </c>
      <c r="AE62">
        <f>'IDT-1'!C62</f>
        <v>-175</v>
      </c>
      <c r="AF62" s="25"/>
      <c r="AG62">
        <f t="shared" si="2"/>
        <v>710.79369002426768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-14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2.7995999999999999</v>
      </c>
      <c r="E63">
        <f>GT_NG!Q63</f>
        <v>0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0.22499999999999998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583.62370469904192</v>
      </c>
      <c r="P63" s="37">
        <v>33.622413669322995</v>
      </c>
      <c r="Q63" s="37">
        <v>14.56745990237099</v>
      </c>
      <c r="R63" s="39">
        <v>26.3</v>
      </c>
      <c r="S63" s="39">
        <v>0</v>
      </c>
      <c r="T63" s="38">
        <f>SUMPRODUCT(LTA!J63:AN63,LTA!J$101:AN$101,LTA!J$104:AN$104)</f>
        <v>169.84</v>
      </c>
      <c r="U63" s="38">
        <f>SUMPRODUCT(LTA!J63:AN63,LTA!J$102:AN$102,LTA!J$104:AN$104)</f>
        <v>59.84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7.192082657272473</v>
      </c>
      <c r="AD63">
        <f t="shared" si="1"/>
        <v>852.62609561346335</v>
      </c>
      <c r="AE63">
        <f>'IDT-1'!C63</f>
        <v>-170</v>
      </c>
      <c r="AF63" s="25"/>
      <c r="AG63">
        <f t="shared" si="2"/>
        <v>682.62609561346335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-31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2.7995999999999999</v>
      </c>
      <c r="E64">
        <f>GT_NG!Q64</f>
        <v>0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0.22499999999999998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580.2851150419873</v>
      </c>
      <c r="P64" s="37">
        <v>33.621970114268969</v>
      </c>
      <c r="Q64" s="37">
        <v>11.54</v>
      </c>
      <c r="R64" s="39">
        <v>26.3</v>
      </c>
      <c r="S64" s="39">
        <v>0</v>
      </c>
      <c r="T64" s="38">
        <f>SUMPRODUCT(LTA!J64:AN64,LTA!J$101:AN$101,LTA!J$104:AN$104)</f>
        <v>155.48000000000002</v>
      </c>
      <c r="U64" s="38">
        <f>SUMPRODUCT(LTA!J64:AN64,LTA!J$102:AN$102,LTA!J$104:AN$104)</f>
        <v>59.84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0</v>
      </c>
      <c r="AC64">
        <f t="shared" si="0"/>
        <v>7.0382773292621357</v>
      </c>
      <c r="AD64">
        <f t="shared" si="1"/>
        <v>831.05340782699409</v>
      </c>
      <c r="AE64">
        <f>'IDT-1'!C64</f>
        <v>-155</v>
      </c>
      <c r="AF64" s="25"/>
      <c r="AG64">
        <f t="shared" si="2"/>
        <v>676.05340782699409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-32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2.7995999999999999</v>
      </c>
      <c r="E65">
        <f>GT_NG!Q65</f>
        <v>0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0.22499999999999998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581.90405748599085</v>
      </c>
      <c r="P65" s="37">
        <v>33.621970114268969</v>
      </c>
      <c r="Q65" s="37">
        <v>11.54</v>
      </c>
      <c r="R65" s="39">
        <v>26.3</v>
      </c>
      <c r="S65" s="39">
        <v>0</v>
      </c>
      <c r="T65" s="38">
        <f>SUMPRODUCT(LTA!J65:AN65,LTA!J$101:AN$101,LTA!J$104:AN$104)</f>
        <v>136.82999999999998</v>
      </c>
      <c r="U65" s="38">
        <f>SUMPRODUCT(LTA!J65:AN65,LTA!J$102:AN$102,LTA!J$104:AN$104)</f>
        <v>59.84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0</v>
      </c>
      <c r="AC65">
        <f t="shared" si="0"/>
        <v>7.0076322179992196</v>
      </c>
      <c r="AD65">
        <f t="shared" si="1"/>
        <v>801.05299538226041</v>
      </c>
      <c r="AE65">
        <f>'IDT-1'!C65</f>
        <v>-145</v>
      </c>
      <c r="AF65" s="25"/>
      <c r="AG65">
        <f t="shared" si="2"/>
        <v>656.05299538226041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-45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2.7995999999999999</v>
      </c>
      <c r="E66">
        <f>GT_NG!Q66</f>
        <v>0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0.22499999999999998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582.85078345116881</v>
      </c>
      <c r="P66" s="37">
        <v>55.72</v>
      </c>
      <c r="Q66" s="37">
        <v>11.54</v>
      </c>
      <c r="R66" s="39">
        <v>26.3</v>
      </c>
      <c r="S66" s="39">
        <v>0</v>
      </c>
      <c r="T66" s="38">
        <f>SUMPRODUCT(LTA!J66:AN66,LTA!J$101:AN$101,LTA!J$104:AN$104)</f>
        <v>120.86</v>
      </c>
      <c r="U66" s="38">
        <f>SUMPRODUCT(LTA!J66:AN66,LTA!J$102:AN$102,LTA!J$104:AN$104)</f>
        <v>83.86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-46.87</v>
      </c>
      <c r="AA66" s="76">
        <f>STOA!I66</f>
        <v>0</v>
      </c>
      <c r="AB66" s="76">
        <f>-STOA!O66</f>
        <v>0</v>
      </c>
      <c r="AC66">
        <f t="shared" si="0"/>
        <v>7.6107699832593703</v>
      </c>
      <c r="AD66">
        <f t="shared" si="1"/>
        <v>785.67461346790935</v>
      </c>
      <c r="AE66">
        <f>'IDT-1'!C66</f>
        <v>-130</v>
      </c>
      <c r="AF66" s="25"/>
      <c r="AG66">
        <f t="shared" si="2"/>
        <v>655.67461346790935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-44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2.7995999999999999</v>
      </c>
      <c r="E67">
        <f>GT_NG!Q67</f>
        <v>0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0.22499999999999998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598.86404858218884</v>
      </c>
      <c r="P67" s="37">
        <v>68.127388053979445</v>
      </c>
      <c r="Q67" s="37">
        <v>11.53</v>
      </c>
      <c r="R67" s="39">
        <v>24.322672821189141</v>
      </c>
      <c r="S67" s="39">
        <v>0</v>
      </c>
      <c r="T67" s="38">
        <f>SUMPRODUCT(LTA!J67:AN67,LTA!J$101:AN$101,LTA!J$104:AN$104)</f>
        <v>101.47</v>
      </c>
      <c r="U67" s="38">
        <f>SUMPRODUCT(LTA!J67:AN67,LTA!J$102:AN$102,LTA!J$104:AN$104)</f>
        <v>110.09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-33</v>
      </c>
      <c r="AA67" s="76">
        <f>STOA!I67</f>
        <v>0</v>
      </c>
      <c r="AB67" s="76">
        <f>-STOA!O67</f>
        <v>0</v>
      </c>
      <c r="AC67">
        <f t="shared" si="0"/>
        <v>7.5883164393106251</v>
      </c>
      <c r="AD67">
        <f t="shared" si="1"/>
        <v>854.84039301804683</v>
      </c>
      <c r="AE67">
        <f>'IDT-1'!C67</f>
        <v>-167</v>
      </c>
      <c r="AF67" s="25"/>
      <c r="AG67">
        <f t="shared" si="2"/>
        <v>687.84039301804683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-22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2.7995999999999999</v>
      </c>
      <c r="E68">
        <f>GT_NG!Q68</f>
        <v>0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0.22499999999999998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605.09893046853904</v>
      </c>
      <c r="P68" s="37">
        <v>68.127388053979445</v>
      </c>
      <c r="Q68" s="37">
        <v>11.53</v>
      </c>
      <c r="R68" s="39">
        <v>18.38</v>
      </c>
      <c r="S68" s="39">
        <v>0</v>
      </c>
      <c r="T68" s="38">
        <f>SUMPRODUCT(LTA!J68:AN68,LTA!J$101:AN$101,LTA!J$104:AN$104)</f>
        <v>81.580000000000013</v>
      </c>
      <c r="U68" s="38">
        <f>SUMPRODUCT(LTA!J68:AN68,LTA!J$102:AN$102,LTA!J$104:AN$104)</f>
        <v>110.09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-8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7.1760301666929385</v>
      </c>
      <c r="AD68">
        <f t="shared" ref="AD68:AD98" si="4">SUM(B68:AB68,AI68:AV68)-AC68</f>
        <v>868.65488835582551</v>
      </c>
      <c r="AE68">
        <f>'IDT-1'!C68</f>
        <v>-178</v>
      </c>
      <c r="AF68" s="25"/>
      <c r="AG68">
        <f t="shared" ref="AG68:AG98" si="5">SUM(AD68:AF68)</f>
        <v>690.65488835582551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-14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2.7995999999999999</v>
      </c>
      <c r="E69">
        <f>GT_NG!Q69</f>
        <v>0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0.22499999999999998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609.55348295031786</v>
      </c>
      <c r="P69" s="37">
        <v>68.127388053979445</v>
      </c>
      <c r="Q69" s="37">
        <v>22.01</v>
      </c>
      <c r="R69" s="39">
        <v>11.44</v>
      </c>
      <c r="S69" s="39">
        <v>0</v>
      </c>
      <c r="T69" s="38">
        <f>SUMPRODUCT(LTA!J69:AN69,LTA!J$101:AN$101,LTA!J$104:AN$104)</f>
        <v>64.010000000000005</v>
      </c>
      <c r="U69" s="38">
        <f>SUMPRODUCT(LTA!J69:AN69,LTA!J$102:AN$102,LTA!J$104:AN$104)</f>
        <v>110.09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-17</v>
      </c>
      <c r="AA69" s="76">
        <f>STOA!I69</f>
        <v>0</v>
      </c>
      <c r="AB69" s="76">
        <f>-STOA!O69</f>
        <v>0</v>
      </c>
      <c r="AC69">
        <f t="shared" si="3"/>
        <v>7.1563709040290435</v>
      </c>
      <c r="AD69">
        <f t="shared" si="4"/>
        <v>852.09910010026829</v>
      </c>
      <c r="AE69">
        <f>'IDT-1'!C69</f>
        <v>-173</v>
      </c>
      <c r="AF69" s="25"/>
      <c r="AG69">
        <f t="shared" si="5"/>
        <v>679.09910010026829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-12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2.7995999999999999</v>
      </c>
      <c r="E70">
        <f>GT_NG!Q70</f>
        <v>0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0.22499999999999998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638.92413324621521</v>
      </c>
      <c r="P70" s="37">
        <v>68.127388053979445</v>
      </c>
      <c r="Q70" s="37">
        <v>22.01</v>
      </c>
      <c r="R70" s="39">
        <v>5.8999999999999995</v>
      </c>
      <c r="S70" s="39">
        <v>0</v>
      </c>
      <c r="T70" s="38">
        <f>SUMPRODUCT(LTA!J70:AN70,LTA!J$101:AN$101,LTA!J$104:AN$104)</f>
        <v>47.18</v>
      </c>
      <c r="U70" s="38">
        <f>SUMPRODUCT(LTA!J70:AN70,LTA!J$102:AN$102,LTA!J$104:AN$104)</f>
        <v>109.42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0</v>
      </c>
      <c r="AC70">
        <f t="shared" si="3"/>
        <v>7.6852903915759043</v>
      </c>
      <c r="AD70">
        <f t="shared" si="4"/>
        <v>796.90083090861856</v>
      </c>
      <c r="AE70">
        <f>'IDT-1'!C70</f>
        <v>-104</v>
      </c>
      <c r="AF70" s="25"/>
      <c r="AG70">
        <f t="shared" si="5"/>
        <v>692.90083090861856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-90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2.7995999999999999</v>
      </c>
      <c r="E71">
        <f>GT_NG!Q71</f>
        <v>0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0.22499999999999998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675.39087669500975</v>
      </c>
      <c r="P71" s="37">
        <v>68.127388053979445</v>
      </c>
      <c r="Q71" s="37">
        <v>22.01</v>
      </c>
      <c r="R71" s="39">
        <v>1.82</v>
      </c>
      <c r="S71" s="39">
        <v>0</v>
      </c>
      <c r="T71" s="38">
        <f>SUMPRODUCT(LTA!J71:AN71,LTA!J$101:AN$101,LTA!J$104:AN$104)</f>
        <v>31.77</v>
      </c>
      <c r="U71" s="38">
        <f>SUMPRODUCT(LTA!J71:AN71,LTA!J$102:AN$102,LTA!J$104:AN$104)</f>
        <v>96.87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0</v>
      </c>
      <c r="AC71">
        <f t="shared" si="3"/>
        <v>7.6254831710852518</v>
      </c>
      <c r="AD71">
        <f t="shared" si="4"/>
        <v>813.38738157790385</v>
      </c>
      <c r="AE71">
        <f>'IDT-1'!C71</f>
        <v>-105</v>
      </c>
      <c r="AF71" s="25"/>
      <c r="AG71">
        <f t="shared" si="5"/>
        <v>708.38738157790385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-78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2.7995999999999999</v>
      </c>
      <c r="E72">
        <f>GT_NG!Q72</f>
        <v>0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0.22499999999999998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715.31031477124452</v>
      </c>
      <c r="P72" s="37">
        <v>68.127388053979445</v>
      </c>
      <c r="Q72" s="37">
        <v>22.01</v>
      </c>
      <c r="R72" s="39">
        <v>0.62</v>
      </c>
      <c r="S72" s="39">
        <v>0</v>
      </c>
      <c r="T72" s="38">
        <f>SUMPRODUCT(LTA!J72:AN72,LTA!J$101:AN$101,LTA!J$104:AN$104)</f>
        <v>22.47</v>
      </c>
      <c r="U72" s="38">
        <f>SUMPRODUCT(LTA!J72:AN72,LTA!J$102:AN$102,LTA!J$104:AN$104)</f>
        <v>96.87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0</v>
      </c>
      <c r="AC72">
        <f t="shared" si="3"/>
        <v>8.0357651085797812</v>
      </c>
      <c r="AD72">
        <f t="shared" si="4"/>
        <v>819.39653771664416</v>
      </c>
      <c r="AE72">
        <f>'IDT-1'!C72</f>
        <v>-85</v>
      </c>
      <c r="AF72" s="25"/>
      <c r="AG72">
        <f t="shared" si="5"/>
        <v>734.39653771664416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-101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2.7995999999999999</v>
      </c>
      <c r="E73">
        <f>GT_NG!Q73</f>
        <v>0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0.22499999999999998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736.20424205618338</v>
      </c>
      <c r="P73" s="37">
        <v>68.127388053979445</v>
      </c>
      <c r="Q73" s="37">
        <v>20.5</v>
      </c>
      <c r="R73" s="39">
        <v>0.33</v>
      </c>
      <c r="S73" s="39">
        <v>0</v>
      </c>
      <c r="T73" s="38">
        <f>SUMPRODUCT(LTA!J73:AN73,LTA!J$101:AN$101,LTA!J$104:AN$104)</f>
        <v>16.310000000000002</v>
      </c>
      <c r="U73" s="38">
        <f>SUMPRODUCT(LTA!J73:AN73,LTA!J$102:AN$102,LTA!J$104:AN$104)</f>
        <v>96.87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0</v>
      </c>
      <c r="AC73">
        <f t="shared" si="3"/>
        <v>8.0973431499892836</v>
      </c>
      <c r="AD73">
        <f t="shared" si="4"/>
        <v>837.26888696017352</v>
      </c>
      <c r="AE73">
        <f>'IDT-1'!C73</f>
        <v>-75</v>
      </c>
      <c r="AF73" s="25"/>
      <c r="AG73">
        <f t="shared" si="5"/>
        <v>762.26888696017352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-96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2.7995999999999999</v>
      </c>
      <c r="E74">
        <f>GT_NG!Q74</f>
        <v>0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0.22499999999999998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752.48961735450268</v>
      </c>
      <c r="P74" s="37">
        <v>68.127388053979445</v>
      </c>
      <c r="Q74" s="37">
        <v>20.5</v>
      </c>
      <c r="R74" s="39">
        <v>0.17</v>
      </c>
      <c r="S74" s="39">
        <v>0</v>
      </c>
      <c r="T74" s="38">
        <f>SUMPRODUCT(LTA!J74:AN74,LTA!J$101:AN$101,LTA!J$104:AN$104)</f>
        <v>14.19</v>
      </c>
      <c r="U74" s="38">
        <f>SUMPRODUCT(LTA!J74:AN74,LTA!J$102:AN$102,LTA!J$104:AN$104)</f>
        <v>96.54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0</v>
      </c>
      <c r="AC74">
        <f t="shared" si="3"/>
        <v>8.0782299847945058</v>
      </c>
      <c r="AD74">
        <f t="shared" si="4"/>
        <v>866.96337542368758</v>
      </c>
      <c r="AE74">
        <f>'IDT-1'!C74</f>
        <v>-90</v>
      </c>
      <c r="AF74" s="25"/>
      <c r="AG74">
        <f t="shared" si="5"/>
        <v>776.96337542368758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-80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2.7995999999999999</v>
      </c>
      <c r="E75">
        <f>GT_NG!Q75</f>
        <v>0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0.22499999999999998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739.45137811181758</v>
      </c>
      <c r="P75" s="37">
        <v>68.127388053979445</v>
      </c>
      <c r="Q75" s="37">
        <v>20.5</v>
      </c>
      <c r="R75" s="39">
        <v>0</v>
      </c>
      <c r="S75" s="39">
        <v>0</v>
      </c>
      <c r="T75" s="38">
        <f>SUMPRODUCT(LTA!J75:AN75,LTA!J$101:AN$101,LTA!J$104:AN$104)</f>
        <v>13.91</v>
      </c>
      <c r="U75" s="38">
        <f>SUMPRODUCT(LTA!J75:AN75,LTA!J$102:AN$102,LTA!J$104:AN$104)</f>
        <v>95.87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-144.1</v>
      </c>
      <c r="AC75">
        <f t="shared" si="3"/>
        <v>8.5660420400077477</v>
      </c>
      <c r="AD75">
        <f t="shared" si="4"/>
        <v>776.2173241257891</v>
      </c>
      <c r="AE75">
        <f>'IDT-1'!C75</f>
        <v>0</v>
      </c>
      <c r="AF75" s="25"/>
      <c r="AG75">
        <f t="shared" si="5"/>
        <v>776.2173241257891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-12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2.7995999999999999</v>
      </c>
      <c r="E76">
        <f>GT_NG!Q76</f>
        <v>0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0.22499999999999998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739.45137811181758</v>
      </c>
      <c r="P76" s="37">
        <v>68.127388053979445</v>
      </c>
      <c r="Q76" s="37">
        <v>20.5</v>
      </c>
      <c r="R76" s="39">
        <v>0</v>
      </c>
      <c r="S76" s="39">
        <v>0</v>
      </c>
      <c r="T76" s="38">
        <f>SUMPRODUCT(LTA!J76:AN76,LTA!J$101:AN$101,LTA!J$104:AN$104)</f>
        <v>13.67</v>
      </c>
      <c r="U76" s="38">
        <f>SUMPRODUCT(LTA!J76:AN76,LTA!J$102:AN$102,LTA!J$104:AN$104)</f>
        <v>95.87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-144.1</v>
      </c>
      <c r="AC76">
        <f t="shared" si="3"/>
        <v>8.634921904551188</v>
      </c>
      <c r="AD76">
        <f t="shared" si="4"/>
        <v>766.90844426124568</v>
      </c>
      <c r="AE76">
        <f>'IDT-1'!C76</f>
        <v>0</v>
      </c>
      <c r="AF76" s="25"/>
      <c r="AG76">
        <f t="shared" si="5"/>
        <v>766.90844426124568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-21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2.7995999999999999</v>
      </c>
      <c r="E77">
        <f>GT_NG!Q77</f>
        <v>0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0.22499999999999998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739.45137811181758</v>
      </c>
      <c r="P77" s="37">
        <v>68.127388053979445</v>
      </c>
      <c r="Q77" s="37">
        <v>20.5</v>
      </c>
      <c r="R77" s="39">
        <v>0</v>
      </c>
      <c r="S77" s="39">
        <v>0</v>
      </c>
      <c r="T77" s="38">
        <f>SUMPRODUCT(LTA!J77:AN77,LTA!J$101:AN$101,LTA!J$104:AN$104)</f>
        <v>13.67</v>
      </c>
      <c r="U77" s="38">
        <f>SUMPRODUCT(LTA!J77:AN77,LTA!J$102:AN$102,LTA!J$104:AN$104)</f>
        <v>95.87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-144.1</v>
      </c>
      <c r="AC77">
        <f t="shared" si="3"/>
        <v>8.5798926765729586</v>
      </c>
      <c r="AD77">
        <f t="shared" si="4"/>
        <v>773.96347348922393</v>
      </c>
      <c r="AE77">
        <f>'IDT-1'!C77</f>
        <v>0</v>
      </c>
      <c r="AF77" s="25"/>
      <c r="AG77">
        <f t="shared" si="5"/>
        <v>773.96347348922393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-14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2.7995999999999999</v>
      </c>
      <c r="E78">
        <f>GT_NG!Q78</f>
        <v>0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0.22499999999999998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740.07359727913888</v>
      </c>
      <c r="P78" s="37">
        <v>68.127388053979445</v>
      </c>
      <c r="Q78" s="37">
        <v>20.5</v>
      </c>
      <c r="R78" s="39">
        <v>0</v>
      </c>
      <c r="S78" s="39">
        <v>0</v>
      </c>
      <c r="T78" s="38">
        <f>SUMPRODUCT(LTA!J78:AN78,LTA!J$101:AN$101,LTA!J$104:AN$104)</f>
        <v>13.67</v>
      </c>
      <c r="U78" s="38">
        <f>SUMPRODUCT(LTA!J78:AN78,LTA!J$102:AN$102,LTA!J$104:AN$104)</f>
        <v>95.87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-144.1</v>
      </c>
      <c r="AC78">
        <f t="shared" si="3"/>
        <v>8.6476365323388986</v>
      </c>
      <c r="AD78">
        <f t="shared" si="4"/>
        <v>766.51794880077932</v>
      </c>
      <c r="AE78">
        <f>'IDT-1'!C78</f>
        <v>0</v>
      </c>
      <c r="AF78" s="25"/>
      <c r="AG78">
        <f t="shared" si="5"/>
        <v>766.51794880077932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-22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2.7995999999999999</v>
      </c>
      <c r="E79">
        <f>GT_NG!Q79</f>
        <v>0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0.22499999999999998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763.87294781724677</v>
      </c>
      <c r="P79" s="37">
        <v>68.127388053979445</v>
      </c>
      <c r="Q79" s="37">
        <v>20.5</v>
      </c>
      <c r="R79" s="39">
        <v>0</v>
      </c>
      <c r="S79" s="39">
        <v>0</v>
      </c>
      <c r="T79" s="38">
        <f>SUMPRODUCT(LTA!J79:AN79,LTA!J$101:AN$101,LTA!J$104:AN$104)</f>
        <v>13.67</v>
      </c>
      <c r="U79" s="38">
        <f>SUMPRODUCT(LTA!J79:AN79,LTA!J$102:AN$102,LTA!J$104:AN$104)</f>
        <v>94.54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-144.1</v>
      </c>
      <c r="AC79">
        <f t="shared" si="3"/>
        <v>9.0901822881446872</v>
      </c>
      <c r="AD79">
        <f t="shared" si="4"/>
        <v>754.54475358308139</v>
      </c>
      <c r="AE79">
        <f>'IDT-1'!C79</f>
        <v>0</v>
      </c>
      <c r="AF79" s="25"/>
      <c r="AG79">
        <f t="shared" si="5"/>
        <v>754.54475358308139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-56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2.7995999999999999</v>
      </c>
      <c r="E80">
        <f>GT_NG!Q80</f>
        <v>0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0.22499999999999998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687.75930411384297</v>
      </c>
      <c r="P80" s="37">
        <v>68.127388053979445</v>
      </c>
      <c r="Q80" s="37">
        <v>20.5</v>
      </c>
      <c r="R80" s="39">
        <v>0</v>
      </c>
      <c r="S80" s="39">
        <v>0</v>
      </c>
      <c r="T80" s="38">
        <f>SUMPRODUCT(LTA!J80:AN80,LTA!J$101:AN$101,LTA!J$104:AN$104)</f>
        <v>13.67</v>
      </c>
      <c r="U80" s="38">
        <f>SUMPRODUCT(LTA!J80:AN80,LTA!J$102:AN$102,LTA!J$104:AN$104)</f>
        <v>94.54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-144.1</v>
      </c>
      <c r="AC80">
        <f t="shared" si="3"/>
        <v>8.0562620434322945</v>
      </c>
      <c r="AD80">
        <f t="shared" si="4"/>
        <v>735.46503012438995</v>
      </c>
      <c r="AE80">
        <f>'IDT-1'!C80</f>
        <v>0</v>
      </c>
      <c r="AF80" s="25"/>
      <c r="AG80">
        <f t="shared" si="5"/>
        <v>735.46503012438995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2.7995999999999999</v>
      </c>
      <c r="E81">
        <f>GT_NG!Q81</f>
        <v>0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0.22499999999999998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666.6961487115509</v>
      </c>
      <c r="P81" s="37">
        <v>68.127388053979445</v>
      </c>
      <c r="Q81" s="37">
        <v>20.5</v>
      </c>
      <c r="R81" s="39">
        <v>0</v>
      </c>
      <c r="S81" s="39">
        <v>0</v>
      </c>
      <c r="T81" s="38">
        <f>SUMPRODUCT(LTA!J81:AN81,LTA!J$101:AN$101,LTA!J$104:AN$104)</f>
        <v>13.67</v>
      </c>
      <c r="U81" s="38">
        <f>SUMPRODUCT(LTA!J81:AN81,LTA!J$102:AN$102,LTA!J$104:AN$104)</f>
        <v>94.54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-2</v>
      </c>
      <c r="AA81" s="76">
        <f>STOA!I81</f>
        <v>0</v>
      </c>
      <c r="AB81" s="76">
        <f>-STOA!O81</f>
        <v>-144.1</v>
      </c>
      <c r="AC81">
        <f t="shared" si="3"/>
        <v>7.9076920678596254</v>
      </c>
      <c r="AD81">
        <f t="shared" si="4"/>
        <v>712.55044469767051</v>
      </c>
      <c r="AE81">
        <f>'IDT-1'!C81</f>
        <v>0</v>
      </c>
      <c r="AF81" s="25"/>
      <c r="AG81">
        <f t="shared" si="5"/>
        <v>712.55044469767051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2.7995999999999999</v>
      </c>
      <c r="E82">
        <f>GT_NG!Q82</f>
        <v>0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0.22499999999999998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639.77620160137326</v>
      </c>
      <c r="P82" s="37">
        <v>68.127388053979445</v>
      </c>
      <c r="Q82" s="37">
        <v>20.5</v>
      </c>
      <c r="R82" s="39">
        <v>0</v>
      </c>
      <c r="S82" s="39">
        <v>0</v>
      </c>
      <c r="T82" s="38">
        <f>SUMPRODUCT(LTA!J82:AN82,LTA!J$101:AN$101,LTA!J$104:AN$104)</f>
        <v>13.67</v>
      </c>
      <c r="U82" s="38">
        <f>SUMPRODUCT(LTA!J82:AN82,LTA!J$102:AN$102,LTA!J$104:AN$104)</f>
        <v>94.54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-144.1</v>
      </c>
      <c r="AC82">
        <f t="shared" si="3"/>
        <v>7.6819938438350315</v>
      </c>
      <c r="AD82">
        <f t="shared" si="4"/>
        <v>687.85619581151752</v>
      </c>
      <c r="AE82">
        <f>'IDT-1'!C82</f>
        <v>0</v>
      </c>
      <c r="AF82" s="25"/>
      <c r="AG82">
        <f t="shared" si="5"/>
        <v>687.85619581151752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2.7995999999999999</v>
      </c>
      <c r="E83">
        <f>GT_NG!Q83</f>
        <v>0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0.22499999999999998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662.2809725995553</v>
      </c>
      <c r="P83" s="37">
        <v>68.127388053979445</v>
      </c>
      <c r="Q83" s="37">
        <v>20.5</v>
      </c>
      <c r="R83" s="39">
        <v>0</v>
      </c>
      <c r="S83" s="39">
        <v>0</v>
      </c>
      <c r="T83" s="38">
        <f>SUMPRODUCT(LTA!J83:AN83,LTA!J$101:AN$101,LTA!J$104:AN$104)</f>
        <v>13.67</v>
      </c>
      <c r="U83" s="38">
        <f>SUMPRODUCT(LTA!J83:AN83,LTA!J$102:AN$102,LTA!J$104:AN$104)</f>
        <v>94.54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-192.14</v>
      </c>
      <c r="AC83">
        <f t="shared" si="3"/>
        <v>8.2351887879171617</v>
      </c>
      <c r="AD83">
        <f t="shared" si="4"/>
        <v>661.76777186561742</v>
      </c>
      <c r="AE83">
        <f>'IDT-1'!C83</f>
        <v>0</v>
      </c>
      <c r="AF83" s="25"/>
      <c r="AG83">
        <f t="shared" si="5"/>
        <v>661.76777186561742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2.7995999999999999</v>
      </c>
      <c r="E84">
        <f>GT_NG!Q84</f>
        <v>0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0.22499999999999998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650.67920734730114</v>
      </c>
      <c r="P84" s="37">
        <v>68.127388053979445</v>
      </c>
      <c r="Q84" s="37">
        <v>20.5</v>
      </c>
      <c r="R84" s="39">
        <v>0</v>
      </c>
      <c r="S84" s="39">
        <v>0</v>
      </c>
      <c r="T84" s="38">
        <f>SUMPRODUCT(LTA!J84:AN84,LTA!J$101:AN$101,LTA!J$104:AN$104)</f>
        <v>13.67</v>
      </c>
      <c r="U84" s="38">
        <f>SUMPRODUCT(LTA!J84:AN84,LTA!J$102:AN$102,LTA!J$104:AN$104)</f>
        <v>94.54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-192.14</v>
      </c>
      <c r="AC84">
        <f t="shared" si="3"/>
        <v>8.1446950189495801</v>
      </c>
      <c r="AD84">
        <f t="shared" si="4"/>
        <v>650.25650038233084</v>
      </c>
      <c r="AE84">
        <f>'IDT-1'!C84</f>
        <v>0</v>
      </c>
      <c r="AF84" s="25"/>
      <c r="AG84">
        <f t="shared" si="5"/>
        <v>650.25650038233084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2.7995999999999999</v>
      </c>
      <c r="E85">
        <f>GT_NG!Q85</f>
        <v>0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0.22499999999999998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639.7317798921797</v>
      </c>
      <c r="P85" s="37">
        <v>68.127388053979445</v>
      </c>
      <c r="Q85" s="37">
        <v>20.5</v>
      </c>
      <c r="R85" s="39">
        <v>0</v>
      </c>
      <c r="S85" s="39">
        <v>0</v>
      </c>
      <c r="T85" s="38">
        <f>SUMPRODUCT(LTA!J85:AN85,LTA!J$101:AN$101,LTA!J$104:AN$104)</f>
        <v>13.67</v>
      </c>
      <c r="U85" s="38">
        <f>SUMPRODUCT(LTA!J85:AN85,LTA!J$102:AN$102,LTA!J$104:AN$104)</f>
        <v>94.54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-192.14</v>
      </c>
      <c r="AC85">
        <f t="shared" si="3"/>
        <v>8.1379182676256754</v>
      </c>
      <c r="AD85">
        <f t="shared" si="4"/>
        <v>629.31584967853337</v>
      </c>
      <c r="AE85">
        <f>'IDT-1'!C85</f>
        <v>0</v>
      </c>
      <c r="AF85" s="25"/>
      <c r="AG85">
        <f t="shared" si="5"/>
        <v>629.31584967853337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-10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2.7995999999999999</v>
      </c>
      <c r="E86">
        <f>GT_NG!Q86</f>
        <v>0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0.22499999999999998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621.61494788222171</v>
      </c>
      <c r="P86" s="37">
        <v>68.127388053979445</v>
      </c>
      <c r="Q86" s="37">
        <v>20.5</v>
      </c>
      <c r="R86" s="39">
        <v>0</v>
      </c>
      <c r="S86" s="39">
        <v>0</v>
      </c>
      <c r="T86" s="38">
        <f>SUMPRODUCT(LTA!J86:AN86,LTA!J$101:AN$101,LTA!J$104:AN$104)</f>
        <v>13.67</v>
      </c>
      <c r="U86" s="38">
        <f>SUMPRODUCT(LTA!J86:AN86,LTA!J$102:AN$102,LTA!J$104:AN$104)</f>
        <v>94.54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-192.14</v>
      </c>
      <c r="AC86">
        <f t="shared" si="3"/>
        <v>7.9966069779480033</v>
      </c>
      <c r="AD86">
        <f t="shared" si="4"/>
        <v>611.34032895825305</v>
      </c>
      <c r="AE86">
        <f>'IDT-1'!C86</f>
        <v>0</v>
      </c>
      <c r="AF86" s="25"/>
      <c r="AG86">
        <f t="shared" si="5"/>
        <v>611.34032895825305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4.1993999999999998</v>
      </c>
      <c r="E87">
        <f>GT_NG!Q87</f>
        <v>0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0.22499999999999998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593.10416822525565</v>
      </c>
      <c r="P87" s="37">
        <v>69.000000000000014</v>
      </c>
      <c r="Q87" s="37">
        <v>13.312008147254074</v>
      </c>
      <c r="R87" s="39">
        <v>0</v>
      </c>
      <c r="S87" s="39">
        <v>0</v>
      </c>
      <c r="T87" s="38">
        <f>SUMPRODUCT(LTA!J87:AN87,LTA!J$101:AN$101,LTA!J$104:AN$104)</f>
        <v>13.67</v>
      </c>
      <c r="U87" s="38">
        <f>SUMPRODUCT(LTA!J87:AN87,LTA!J$102:AN$102,LTA!J$104:AN$104)</f>
        <v>94.54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-192.14</v>
      </c>
      <c r="AC87">
        <f t="shared" si="3"/>
        <v>7.6572681905251674</v>
      </c>
      <c r="AD87">
        <f t="shared" si="4"/>
        <v>588.25330818198449</v>
      </c>
      <c r="AE87">
        <f>'IDT-1'!C87</f>
        <v>0</v>
      </c>
      <c r="AF87" s="25"/>
      <c r="AG87">
        <f t="shared" si="5"/>
        <v>588.25330818198449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6.1124599999999996</v>
      </c>
      <c r="E88">
        <f>GT_NG!Q88</f>
        <v>0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0.22499999999999998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592.48180017560162</v>
      </c>
      <c r="P88" s="37">
        <v>61.49</v>
      </c>
      <c r="Q88" s="37">
        <v>13.312008147254074</v>
      </c>
      <c r="R88" s="39">
        <v>0</v>
      </c>
      <c r="S88" s="39">
        <v>0</v>
      </c>
      <c r="T88" s="38">
        <f>SUMPRODUCT(LTA!J88:AN88,LTA!J$101:AN$101,LTA!J$104:AN$104)</f>
        <v>13.67</v>
      </c>
      <c r="U88" s="38">
        <f>SUMPRODUCT(LTA!J88:AN88,LTA!J$102:AN$102,LTA!J$104:AN$104)</f>
        <v>94.54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-192.14</v>
      </c>
      <c r="AC88">
        <f t="shared" si="3"/>
        <v>7.6087575877378661</v>
      </c>
      <c r="AD88">
        <f t="shared" si="4"/>
        <v>582.08251073511781</v>
      </c>
      <c r="AE88">
        <f>'IDT-1'!C88</f>
        <v>0</v>
      </c>
      <c r="AF88" s="25"/>
      <c r="AG88">
        <f t="shared" si="5"/>
        <v>582.08251073511781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6.1124599999999996</v>
      </c>
      <c r="E89">
        <f>GT_NG!Q89</f>
        <v>0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0.22499999999999998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595.2518001756016</v>
      </c>
      <c r="P89" s="37">
        <v>56.682926023437091</v>
      </c>
      <c r="Q89" s="37">
        <v>13.312008147254074</v>
      </c>
      <c r="R89" s="39">
        <v>0</v>
      </c>
      <c r="S89" s="39">
        <v>0</v>
      </c>
      <c r="T89" s="38">
        <f>SUMPRODUCT(LTA!J89:AN89,LTA!J$101:AN$101,LTA!J$104:AN$104)</f>
        <v>13.67</v>
      </c>
      <c r="U89" s="38">
        <f>SUMPRODUCT(LTA!J89:AN89,LTA!J$102:AN$102,LTA!J$104:AN$104)</f>
        <v>94.54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-192.14</v>
      </c>
      <c r="AC89">
        <f t="shared" si="3"/>
        <v>7.5928684107206745</v>
      </c>
      <c r="AD89">
        <f t="shared" si="4"/>
        <v>580.06132593557197</v>
      </c>
      <c r="AE89">
        <f>'IDT-1'!C89</f>
        <v>0</v>
      </c>
      <c r="AF89" s="25"/>
      <c r="AG89">
        <f t="shared" si="5"/>
        <v>580.06132593557197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6.1124599999999996</v>
      </c>
      <c r="E90">
        <f>GT_NG!Q90</f>
        <v>0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0.22499999999999998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595.7868441398341</v>
      </c>
      <c r="P90" s="37">
        <v>32.299999999999997</v>
      </c>
      <c r="Q90" s="37">
        <v>13.312008147254074</v>
      </c>
      <c r="R90" s="39">
        <v>0</v>
      </c>
      <c r="S90" s="39">
        <v>0</v>
      </c>
      <c r="T90" s="38">
        <f>SUMPRODUCT(LTA!J90:AN90,LTA!J$101:AN$101,LTA!J$104:AN$104)</f>
        <v>13.67</v>
      </c>
      <c r="U90" s="38">
        <f>SUMPRODUCT(LTA!J90:AN90,LTA!J$102:AN$102,LTA!J$104:AN$104)</f>
        <v>94.54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-192.14</v>
      </c>
      <c r="AC90">
        <f t="shared" si="3"/>
        <v>7.4068549306588789</v>
      </c>
      <c r="AD90">
        <f t="shared" si="4"/>
        <v>556.39945735642925</v>
      </c>
      <c r="AE90">
        <f>'IDT-1'!C90</f>
        <v>0</v>
      </c>
      <c r="AF90" s="25"/>
      <c r="AG90">
        <f t="shared" si="5"/>
        <v>556.39945735642925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6.1124599999999996</v>
      </c>
      <c r="E91">
        <f>GT_NG!Q91</f>
        <v>0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0.22499999999999998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602.15705236999281</v>
      </c>
      <c r="P91" s="37">
        <v>68.13</v>
      </c>
      <c r="Q91" s="37">
        <v>12.080000000000002</v>
      </c>
      <c r="R91" s="39">
        <v>0</v>
      </c>
      <c r="S91" s="39">
        <v>0</v>
      </c>
      <c r="T91" s="38">
        <f>SUMPRODUCT(LTA!J91:AN91,LTA!J$101:AN$101,LTA!J$104:AN$104)</f>
        <v>13.67</v>
      </c>
      <c r="U91" s="38">
        <f>SUMPRODUCT(LTA!J91:AN91,LTA!J$102:AN$102,LTA!J$104:AN$104)</f>
        <v>94.54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-253.07</v>
      </c>
      <c r="AC91">
        <f t="shared" si="3"/>
        <v>8.2053970142646158</v>
      </c>
      <c r="AD91">
        <f t="shared" si="4"/>
        <v>535.63911535572822</v>
      </c>
      <c r="AE91">
        <f>'IDT-1'!C91</f>
        <v>0</v>
      </c>
      <c r="AF91" s="25"/>
      <c r="AG91">
        <f t="shared" si="5"/>
        <v>535.63911535572822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6.1124599999999996</v>
      </c>
      <c r="E92">
        <f>GT_NG!Q92</f>
        <v>0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0.22499999999999998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592.55614848766015</v>
      </c>
      <c r="P92" s="37">
        <v>61.49</v>
      </c>
      <c r="Q92" s="37">
        <v>12.080000000000002</v>
      </c>
      <c r="R92" s="39">
        <v>0</v>
      </c>
      <c r="S92" s="39">
        <v>0</v>
      </c>
      <c r="T92" s="38">
        <f>SUMPRODUCT(LTA!J92:AN92,LTA!J$101:AN$101,LTA!J$104:AN$104)</f>
        <v>13.67</v>
      </c>
      <c r="U92" s="38">
        <f>SUMPRODUCT(LTA!J92:AN92,LTA!J$102:AN$102,LTA!J$104:AN$104)</f>
        <v>94.54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-253.07</v>
      </c>
      <c r="AC92">
        <f t="shared" si="3"/>
        <v>8.078717963982422</v>
      </c>
      <c r="AD92">
        <f t="shared" si="4"/>
        <v>519.52489052367764</v>
      </c>
      <c r="AE92">
        <f>'IDT-1'!C92</f>
        <v>0</v>
      </c>
      <c r="AF92" s="25"/>
      <c r="AG92">
        <f t="shared" si="5"/>
        <v>519.52489052367764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6.1124599999999996</v>
      </c>
      <c r="E93">
        <f>GT_NG!Q93</f>
        <v>0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0.22499999999999998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592.55614848766015</v>
      </c>
      <c r="P93" s="37">
        <v>46.112517745986672</v>
      </c>
      <c r="Q93" s="37">
        <v>12.080000000000002</v>
      </c>
      <c r="R93" s="39">
        <v>0</v>
      </c>
      <c r="S93" s="39">
        <v>0</v>
      </c>
      <c r="T93" s="38">
        <f>SUMPRODUCT(LTA!J93:AN93,LTA!J$101:AN$101,LTA!J$104:AN$104)</f>
        <v>13.67</v>
      </c>
      <c r="U93" s="38">
        <f>SUMPRODUCT(LTA!J93:AN93,LTA!J$102:AN$102,LTA!J$104:AN$104)</f>
        <v>94.54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-253.07</v>
      </c>
      <c r="AC93">
        <f t="shared" si="3"/>
        <v>7.9587736024011182</v>
      </c>
      <c r="AD93">
        <f t="shared" si="4"/>
        <v>504.26735263124561</v>
      </c>
      <c r="AE93">
        <f>'IDT-1'!C93</f>
        <v>0</v>
      </c>
      <c r="AF93" s="25"/>
      <c r="AG93">
        <f t="shared" si="5"/>
        <v>504.26735263124561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6.1124599999999996</v>
      </c>
      <c r="E94">
        <f>GT_NG!Q94</f>
        <v>0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0.22499999999999998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595.10589375444158</v>
      </c>
      <c r="P94" s="37">
        <v>32.299999999999997</v>
      </c>
      <c r="Q94" s="37">
        <v>12.080000000000002</v>
      </c>
      <c r="R94" s="39">
        <v>0</v>
      </c>
      <c r="S94" s="39">
        <v>0</v>
      </c>
      <c r="T94" s="38">
        <f>SUMPRODUCT(LTA!J94:AN94,LTA!J$101:AN$101,LTA!J$104:AN$104)</f>
        <v>13.67</v>
      </c>
      <c r="U94" s="38">
        <f>SUMPRODUCT(LTA!J94:AN94,LTA!J$102:AN$102,LTA!J$104:AN$104)</f>
        <v>94.54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-253.07</v>
      </c>
      <c r="AC94">
        <f t="shared" si="3"/>
        <v>7.8709239770633168</v>
      </c>
      <c r="AD94">
        <f t="shared" si="4"/>
        <v>493.09242977737813</v>
      </c>
      <c r="AE94">
        <f>'IDT-1'!C94</f>
        <v>0</v>
      </c>
      <c r="AF94" s="25"/>
      <c r="AG94">
        <f t="shared" si="5"/>
        <v>493.09242977737813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6.1124599999999996</v>
      </c>
      <c r="E95">
        <f>GT_NG!Q95</f>
        <v>0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0.22499999999999998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605.32770294773661</v>
      </c>
      <c r="P95" s="37">
        <v>32.299999999999997</v>
      </c>
      <c r="Q95" s="37">
        <v>12.080000000000002</v>
      </c>
      <c r="R95" s="39">
        <v>0</v>
      </c>
      <c r="S95" s="39">
        <v>0</v>
      </c>
      <c r="T95" s="38">
        <f>SUMPRODUCT(LTA!J95:AN95,LTA!J$101:AN$101,LTA!J$104:AN$104)</f>
        <v>13.67</v>
      </c>
      <c r="U95" s="38">
        <f>SUMPRODUCT(LTA!J95:AN95,LTA!J$102:AN$102,LTA!J$104:AN$104)</f>
        <v>94.54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-253.07</v>
      </c>
      <c r="AC95">
        <f t="shared" si="3"/>
        <v>8.1157417727057091</v>
      </c>
      <c r="AD95">
        <f t="shared" si="4"/>
        <v>482.06942117503081</v>
      </c>
      <c r="AE95">
        <f>'IDT-1'!C95</f>
        <v>0</v>
      </c>
      <c r="AF95" s="25"/>
      <c r="AG95">
        <f t="shared" si="5"/>
        <v>482.06942117503081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-21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6.1124599999999996</v>
      </c>
      <c r="E96">
        <f>GT_NG!Q96</f>
        <v>0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0.22499999999999998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605.32770294773661</v>
      </c>
      <c r="P96" s="37">
        <v>32.299999999999997</v>
      </c>
      <c r="Q96" s="37">
        <v>12.080000000000002</v>
      </c>
      <c r="R96" s="39">
        <v>0</v>
      </c>
      <c r="S96" s="39">
        <v>0</v>
      </c>
      <c r="T96" s="38">
        <f>SUMPRODUCT(LTA!J96:AN96,LTA!J$101:AN$101,LTA!J$104:AN$104)</f>
        <v>13.67</v>
      </c>
      <c r="U96" s="38">
        <f>SUMPRODUCT(LTA!J96:AN96,LTA!J$102:AN$102,LTA!J$104:AN$104)</f>
        <v>94.54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-253.07</v>
      </c>
      <c r="AC96">
        <f t="shared" si="3"/>
        <v>8.202216273814356</v>
      </c>
      <c r="AD96">
        <f t="shared" si="4"/>
        <v>470.98294667392213</v>
      </c>
      <c r="AE96">
        <f>'IDT-1'!C96</f>
        <v>0</v>
      </c>
      <c r="AF96" s="25"/>
      <c r="AG96">
        <f t="shared" si="5"/>
        <v>470.98294667392213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-32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6.1124599999999996</v>
      </c>
      <c r="E97">
        <f>GT_NG!Q97</f>
        <v>0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0.22499999999999998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601.70621606305497</v>
      </c>
      <c r="P97" s="37">
        <v>32.299999999999997</v>
      </c>
      <c r="Q97" s="37">
        <v>12.080000000000002</v>
      </c>
      <c r="R97" s="39">
        <v>0</v>
      </c>
      <c r="S97" s="39">
        <v>0</v>
      </c>
      <c r="T97" s="38">
        <f>SUMPRODUCT(LTA!J97:AN97,LTA!J$101:AN$101,LTA!J$104:AN$104)</f>
        <v>13.67</v>
      </c>
      <c r="U97" s="38">
        <f>SUMPRODUCT(LTA!J97:AN97,LTA!J$102:AN$102,LTA!J$104:AN$104)</f>
        <v>94.54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-253.07</v>
      </c>
      <c r="AC97">
        <f t="shared" si="3"/>
        <v>8.3311950417659251</v>
      </c>
      <c r="AD97">
        <f t="shared" si="4"/>
        <v>447.23248102128895</v>
      </c>
      <c r="AE97">
        <f>'IDT-1'!C97</f>
        <v>0</v>
      </c>
      <c r="AF97" s="25"/>
      <c r="AG97">
        <f t="shared" si="5"/>
        <v>447.23248102128895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-52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6.1124599999999996</v>
      </c>
      <c r="E98">
        <f>GT_NG!Q98</f>
        <v>0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0.22499999999999998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601.70621606305497</v>
      </c>
      <c r="P98" s="37">
        <v>32.299999999999997</v>
      </c>
      <c r="Q98" s="37">
        <v>12.080000000000002</v>
      </c>
      <c r="R98" s="39">
        <v>0</v>
      </c>
      <c r="S98" s="39">
        <v>0</v>
      </c>
      <c r="T98" s="38">
        <f>SUMPRODUCT(LTA!J98:AN98,LTA!J$101:AN$101,LTA!J$104:AN$104)</f>
        <v>13.67</v>
      </c>
      <c r="U98" s="38">
        <f>SUMPRODUCT(LTA!J98:AN98,LTA!J$102:AN$102,LTA!J$104:AN$104)</f>
        <v>94.54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-253.07</v>
      </c>
      <c r="AC98">
        <f t="shared" si="3"/>
        <v>8.4491148160049896</v>
      </c>
      <c r="AD98">
        <f t="shared" si="4"/>
        <v>432.11456124704989</v>
      </c>
      <c r="AE98">
        <f>'IDT-1'!C98</f>
        <v>0</v>
      </c>
      <c r="AF98" s="25"/>
      <c r="AG98">
        <f t="shared" si="5"/>
        <v>432.11456124704989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-67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0.10542826999999998</v>
      </c>
      <c r="E99">
        <f t="shared" si="6"/>
        <v>0.12690487836048325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5.4600000000000048E-3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14.587448606655872</v>
      </c>
      <c r="P99" s="37">
        <f t="shared" si="6"/>
        <v>1.1262997230976954</v>
      </c>
      <c r="Q99" s="37">
        <f t="shared" si="6"/>
        <v>0.35991184775673762</v>
      </c>
      <c r="R99" s="39">
        <f t="shared" si="6"/>
        <v>0.25309949129258724</v>
      </c>
      <c r="S99" s="39">
        <f t="shared" si="6"/>
        <v>0</v>
      </c>
      <c r="T99" s="38">
        <f t="shared" si="6"/>
        <v>1.8209100000000005</v>
      </c>
      <c r="U99" s="38">
        <f t="shared" si="6"/>
        <v>1.9349300000000007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-1.8483750000000001</v>
      </c>
      <c r="AA99" s="76">
        <f t="shared" si="6"/>
        <v>0</v>
      </c>
      <c r="AB99" s="76">
        <f t="shared" si="6"/>
        <v>-1.5441999999999991</v>
      </c>
      <c r="AC99">
        <f t="shared" si="6"/>
        <v>0.18971238490302175</v>
      </c>
      <c r="AD99">
        <f t="shared" si="6"/>
        <v>16.194157932260367</v>
      </c>
      <c r="AE99">
        <f t="shared" si="6"/>
        <v>-1.6125</v>
      </c>
      <c r="AG99">
        <f t="shared" si="6"/>
        <v>14.581657932260367</v>
      </c>
      <c r="AI99">
        <f t="shared" si="6"/>
        <v>0</v>
      </c>
      <c r="AJ99">
        <f t="shared" si="6"/>
        <v>0</v>
      </c>
      <c r="AK99">
        <f t="shared" si="6"/>
        <v>1.7052499999999998E-2</v>
      </c>
      <c r="AL99">
        <f t="shared" si="6"/>
        <v>-0.56100000000000005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45618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7.8835799999999994</v>
      </c>
      <c r="E3">
        <f>GT_NG!T3</f>
        <v>11.530910978458344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0.31999999999999984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438.85513985938496</v>
      </c>
      <c r="P3" s="37">
        <v>19.211125695868738</v>
      </c>
      <c r="Q3" s="37">
        <v>7.7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213.96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2.48</v>
      </c>
      <c r="AB3" s="76">
        <f>-STOA!P3</f>
        <v>0</v>
      </c>
      <c r="AC3">
        <f>SUMIF(B3:AB3,"&gt;0")*$AC$2-SUMIF(B3:AB3,"&lt;0")*($AC$2/(1-$AC$2))+SUMIF(AI3:AR3,"&gt;0")*$AC$2-SUMIF(AI3:AR3,"&lt;0")*($AC$2/(1-$AC$2))</f>
        <v>5.5875359009629531</v>
      </c>
      <c r="AD3">
        <f>SUM(B3:AB3,AI3:AV3)-AC3</f>
        <v>710.76322063274904</v>
      </c>
      <c r="AE3">
        <f>'IDT-1'!F3</f>
        <v>0</v>
      </c>
      <c r="AF3" s="25"/>
      <c r="AG3">
        <f>SUM(AD3:AF3)</f>
        <v>710.76322063274904</v>
      </c>
      <c r="AI3" s="35">
        <f>PXIL!J3</f>
        <v>0</v>
      </c>
      <c r="AJ3" s="35">
        <f>PXIL!P3</f>
        <v>0</v>
      </c>
      <c r="AK3" s="35">
        <f>RTM_IEX!J3</f>
        <v>14.41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7.8835799999999994</v>
      </c>
      <c r="E4">
        <f>GT_NG!T4</f>
        <v>11.530910978458344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0.31999999999999984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439.12207205014505</v>
      </c>
      <c r="P4" s="37">
        <v>19.211125695868738</v>
      </c>
      <c r="Q4" s="37">
        <v>7.7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194.54999999999998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2.48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5.4382199720508817</v>
      </c>
      <c r="AD4">
        <f t="shared" ref="AD4:AD67" si="1">SUM(B4:AB4,AI4:AV4)-AC4</f>
        <v>691.76946875242118</v>
      </c>
      <c r="AE4">
        <f>'IDT-1'!F4</f>
        <v>0</v>
      </c>
      <c r="AF4" s="25"/>
      <c r="AG4">
        <f t="shared" ref="AG4:AG67" si="2">SUM(AD4:AF4)</f>
        <v>691.76946875242118</v>
      </c>
      <c r="AI4" s="35">
        <f>PXIL!J4</f>
        <v>0</v>
      </c>
      <c r="AJ4" s="35">
        <f>PXIL!P4</f>
        <v>0</v>
      </c>
      <c r="AK4" s="35">
        <f>RTM_IEX!J4</f>
        <v>14.41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7.8835799999999994</v>
      </c>
      <c r="E5">
        <f>GT_NG!T5</f>
        <v>11.530910978458344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0.31999999999999984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429.03777041971023</v>
      </c>
      <c r="P5" s="37">
        <v>19.211125695868738</v>
      </c>
      <c r="Q5" s="37">
        <v>7.7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194.54999999999998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2.48</v>
      </c>
      <c r="AB5" s="76">
        <f>-STOA!P5</f>
        <v>0</v>
      </c>
      <c r="AC5">
        <f t="shared" si="0"/>
        <v>5.359562419333491</v>
      </c>
      <c r="AD5">
        <f t="shared" si="1"/>
        <v>681.76382467470376</v>
      </c>
      <c r="AE5">
        <f>'IDT-1'!F5</f>
        <v>0</v>
      </c>
      <c r="AF5" s="25"/>
      <c r="AG5">
        <f t="shared" si="2"/>
        <v>681.76382467470376</v>
      </c>
      <c r="AI5" s="35">
        <f>PXIL!J5</f>
        <v>0</v>
      </c>
      <c r="AJ5" s="35">
        <f>PXIL!P5</f>
        <v>0</v>
      </c>
      <c r="AK5" s="35">
        <f>RTM_IEX!J5</f>
        <v>14.41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7.8835799999999994</v>
      </c>
      <c r="E6">
        <f>GT_NG!T6</f>
        <v>11.530910978458344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0.31999999999999984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427.15095041971023</v>
      </c>
      <c r="P6" s="37">
        <v>19.211125695868738</v>
      </c>
      <c r="Q6" s="37">
        <v>7.7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175.34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2.48</v>
      </c>
      <c r="AB6" s="76">
        <f>-STOA!P6</f>
        <v>0</v>
      </c>
      <c r="AC6">
        <f t="shared" si="0"/>
        <v>5.2699652233334913</v>
      </c>
      <c r="AD6">
        <f t="shared" si="1"/>
        <v>670.36660187070379</v>
      </c>
      <c r="AE6">
        <f>'IDT-1'!F6</f>
        <v>0</v>
      </c>
      <c r="AF6" s="25"/>
      <c r="AG6">
        <f t="shared" si="2"/>
        <v>670.36660187070379</v>
      </c>
      <c r="AI6" s="35">
        <f>PXIL!J6</f>
        <v>0</v>
      </c>
      <c r="AJ6" s="35">
        <f>PXIL!P6</f>
        <v>0</v>
      </c>
      <c r="AK6" s="35">
        <f>RTM_IEX!J6</f>
        <v>24.02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7.8835799999999994</v>
      </c>
      <c r="E7">
        <f>GT_NG!T7</f>
        <v>11.530910978458344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0.31999999999999984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427.15095041971023</v>
      </c>
      <c r="P7" s="37">
        <v>19.211125695868738</v>
      </c>
      <c r="Q7" s="37">
        <v>7.7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156.85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2.48</v>
      </c>
      <c r="AB7" s="76">
        <f>-STOA!P7</f>
        <v>0</v>
      </c>
      <c r="AC7">
        <f t="shared" si="0"/>
        <v>5.1631832233334904</v>
      </c>
      <c r="AD7">
        <f t="shared" si="1"/>
        <v>656.78338387070391</v>
      </c>
      <c r="AE7">
        <f>'IDT-1'!F7</f>
        <v>0</v>
      </c>
      <c r="AF7" s="25"/>
      <c r="AG7">
        <f t="shared" si="2"/>
        <v>656.78338387070391</v>
      </c>
      <c r="AI7" s="35">
        <f>PXIL!J7</f>
        <v>0</v>
      </c>
      <c r="AJ7" s="35">
        <f>PXIL!P7</f>
        <v>0</v>
      </c>
      <c r="AK7" s="35">
        <f>RTM_IEX!J7</f>
        <v>28.82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7.8835799999999994</v>
      </c>
      <c r="E8">
        <f>GT_NG!T8</f>
        <v>11.530910978458344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0.31999999999999984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427.15095041971023</v>
      </c>
      <c r="P8" s="37">
        <v>19.211125695868738</v>
      </c>
      <c r="Q8" s="37">
        <v>7.7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156.85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2.48</v>
      </c>
      <c r="AB8" s="76">
        <f>-STOA!P8</f>
        <v>0</v>
      </c>
      <c r="AC8">
        <f t="shared" si="0"/>
        <v>5.1257432233334912</v>
      </c>
      <c r="AD8">
        <f t="shared" si="1"/>
        <v>652.02082387070379</v>
      </c>
      <c r="AE8">
        <f>'IDT-1'!F8</f>
        <v>0</v>
      </c>
      <c r="AF8" s="25"/>
      <c r="AG8">
        <f t="shared" si="2"/>
        <v>652.02082387070379</v>
      </c>
      <c r="AI8" s="35">
        <f>PXIL!J8</f>
        <v>0</v>
      </c>
      <c r="AJ8" s="35">
        <f>PXIL!P8</f>
        <v>0</v>
      </c>
      <c r="AK8" s="35">
        <f>RTM_IEX!J8</f>
        <v>24.02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7.8835799999999994</v>
      </c>
      <c r="E9">
        <f>GT_NG!T9</f>
        <v>11.530910978458344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0.27249999999999996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423.60519961572436</v>
      </c>
      <c r="P9" s="37">
        <v>19.211125695868738</v>
      </c>
      <c r="Q9" s="37">
        <v>7.7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156.85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2.48</v>
      </c>
      <c r="AB9" s="76">
        <f>-STOA!P9</f>
        <v>0</v>
      </c>
      <c r="AC9">
        <f t="shared" si="0"/>
        <v>5.0227578670624018</v>
      </c>
      <c r="AD9">
        <f t="shared" si="1"/>
        <v>638.92055842298907</v>
      </c>
      <c r="AE9">
        <f>'IDT-1'!F9</f>
        <v>0</v>
      </c>
      <c r="AF9" s="25"/>
      <c r="AG9">
        <f t="shared" si="2"/>
        <v>638.92055842298907</v>
      </c>
      <c r="AI9" s="35">
        <f>PXIL!J9</f>
        <v>0</v>
      </c>
      <c r="AJ9" s="35">
        <f>PXIL!P9</f>
        <v>0</v>
      </c>
      <c r="AK9" s="35">
        <f>RTM_IEX!J9</f>
        <v>14.41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7.8835799999999994</v>
      </c>
      <c r="E10">
        <f>GT_NG!T10</f>
        <v>11.530910978458344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0.27249999999999996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404.48604575605776</v>
      </c>
      <c r="P10" s="37">
        <v>19.211125695868738</v>
      </c>
      <c r="Q10" s="37">
        <v>7.7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156.85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2.48</v>
      </c>
      <c r="AB10" s="76">
        <f>-STOA!P10</f>
        <v>0</v>
      </c>
      <c r="AC10">
        <f t="shared" si="0"/>
        <v>4.9485864669570017</v>
      </c>
      <c r="AD10">
        <f t="shared" si="1"/>
        <v>629.48557596342789</v>
      </c>
      <c r="AE10">
        <f>'IDT-1'!F10</f>
        <v>0</v>
      </c>
      <c r="AF10" s="25"/>
      <c r="AG10">
        <f t="shared" si="2"/>
        <v>629.48557596342789</v>
      </c>
      <c r="AI10" s="35">
        <f>PXIL!J10</f>
        <v>0</v>
      </c>
      <c r="AJ10" s="35">
        <f>PXIL!P10</f>
        <v>0</v>
      </c>
      <c r="AK10" s="35">
        <f>RTM_IEX!J10</f>
        <v>24.02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7.8835799999999994</v>
      </c>
      <c r="E11">
        <f>GT_NG!T11</f>
        <v>11.530910978458344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0.27249999999999996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405.54917262602726</v>
      </c>
      <c r="P11" s="37">
        <v>19.211125695868738</v>
      </c>
      <c r="Q11" s="37">
        <v>7.7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156.77000000000001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2.48</v>
      </c>
      <c r="AB11" s="76">
        <f>-STOA!P11</f>
        <v>0</v>
      </c>
      <c r="AC11">
        <f t="shared" si="0"/>
        <v>4.8438568565427635</v>
      </c>
      <c r="AD11">
        <f t="shared" si="1"/>
        <v>616.16343244381164</v>
      </c>
      <c r="AE11">
        <f>'IDT-1'!F11</f>
        <v>0</v>
      </c>
      <c r="AF11" s="25"/>
      <c r="AG11">
        <f t="shared" si="2"/>
        <v>616.16343244381164</v>
      </c>
      <c r="AI11" s="35">
        <f>PXIL!J11</f>
        <v>0</v>
      </c>
      <c r="AJ11" s="35">
        <f>PXIL!P11</f>
        <v>0</v>
      </c>
      <c r="AK11" s="35">
        <f>RTM_IEX!J11</f>
        <v>9.61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7.8835799999999994</v>
      </c>
      <c r="E12">
        <f>GT_NG!T12</f>
        <v>11.530910978458344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0.27249999999999996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405.54917262602726</v>
      </c>
      <c r="P12" s="37">
        <v>19.211125695868738</v>
      </c>
      <c r="Q12" s="37">
        <v>7.7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156.77000000000001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2.48</v>
      </c>
      <c r="AB12" s="76">
        <f>-STOA!P12</f>
        <v>0</v>
      </c>
      <c r="AC12">
        <f t="shared" si="0"/>
        <v>4.7688988565427639</v>
      </c>
      <c r="AD12">
        <f t="shared" si="1"/>
        <v>606.62839044381155</v>
      </c>
      <c r="AE12">
        <f>'IDT-1'!F12</f>
        <v>0</v>
      </c>
      <c r="AF12" s="25"/>
      <c r="AG12">
        <f t="shared" si="2"/>
        <v>606.62839044381155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7.8835799999999994</v>
      </c>
      <c r="E13">
        <f>GT_NG!T13</f>
        <v>11.530910978458344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0.27249999999999996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404.39137099559247</v>
      </c>
      <c r="P13" s="37">
        <v>19.211379137052198</v>
      </c>
      <c r="Q13" s="37">
        <v>17.596931659693166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156.77000000000001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2.48</v>
      </c>
      <c r="AB13" s="76">
        <f>-STOA!P13</f>
        <v>0</v>
      </c>
      <c r="AC13">
        <f t="shared" si="0"/>
        <v>4.8370660476122103</v>
      </c>
      <c r="AD13">
        <f t="shared" si="1"/>
        <v>615.29960672318396</v>
      </c>
      <c r="AE13">
        <f>'IDT-1'!F13</f>
        <v>0</v>
      </c>
      <c r="AF13" s="25"/>
      <c r="AG13">
        <f t="shared" si="2"/>
        <v>615.29960672318396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7.8835799999999994</v>
      </c>
      <c r="E14">
        <f>GT_NG!T14</f>
        <v>11.530910978458344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0.27249999999999996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406.28199434249075</v>
      </c>
      <c r="P14" s="37">
        <v>19.211481338679828</v>
      </c>
      <c r="Q14" s="37">
        <v>17.596931659693166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156.77000000000001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2.48</v>
      </c>
      <c r="AB14" s="76">
        <f>-STOA!P14</f>
        <v>0</v>
      </c>
      <c r="AC14">
        <f t="shared" si="0"/>
        <v>4.851813706890713</v>
      </c>
      <c r="AD14">
        <f t="shared" si="1"/>
        <v>617.17558461243141</v>
      </c>
      <c r="AE14">
        <f>'IDT-1'!F14</f>
        <v>0</v>
      </c>
      <c r="AF14" s="25"/>
      <c r="AG14">
        <f t="shared" si="2"/>
        <v>617.17558461243141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7.8835799999999994</v>
      </c>
      <c r="E15">
        <f>GT_NG!T15</f>
        <v>11.530910978458344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0.27249999999999996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406.87199434249078</v>
      </c>
      <c r="P15" s="37">
        <v>19.211481338679828</v>
      </c>
      <c r="Q15" s="37">
        <v>17.596931659693166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156.72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2.48</v>
      </c>
      <c r="AB15" s="76">
        <f>-STOA!P15</f>
        <v>0</v>
      </c>
      <c r="AC15">
        <f t="shared" si="0"/>
        <v>4.9346388897167559</v>
      </c>
      <c r="AD15">
        <f t="shared" si="1"/>
        <v>607.63275942960536</v>
      </c>
      <c r="AE15">
        <f>'IDT-1'!F15</f>
        <v>0</v>
      </c>
      <c r="AF15" s="25"/>
      <c r="AG15">
        <f t="shared" si="2"/>
        <v>607.63275942960536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-10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7.8835799999999994</v>
      </c>
      <c r="E16">
        <f>GT_NG!T16</f>
        <v>11.530910978458344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0.27249999999999996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406.18456062510069</v>
      </c>
      <c r="P16" s="37">
        <v>19.211481338679828</v>
      </c>
      <c r="Q16" s="37">
        <v>17.596931659693166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156.72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2.48</v>
      </c>
      <c r="AB16" s="76">
        <f>-STOA!P16</f>
        <v>0</v>
      </c>
      <c r="AC16">
        <f t="shared" si="0"/>
        <v>4.9292769067211131</v>
      </c>
      <c r="AD16">
        <f t="shared" si="1"/>
        <v>606.95068769521095</v>
      </c>
      <c r="AE16">
        <f>'IDT-1'!F16</f>
        <v>0</v>
      </c>
      <c r="AF16" s="25"/>
      <c r="AG16">
        <f t="shared" si="2"/>
        <v>606.95068769521095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-10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7.8835799999999994</v>
      </c>
      <c r="E17">
        <f>GT_NG!T17</f>
        <v>11.530910978458344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0.27249999999999996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407.25517434249076</v>
      </c>
      <c r="P17" s="37">
        <v>19.211481338679828</v>
      </c>
      <c r="Q17" s="37">
        <v>17.596931659693166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156.72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2.48</v>
      </c>
      <c r="AB17" s="76">
        <f>-STOA!P17</f>
        <v>0</v>
      </c>
      <c r="AC17">
        <f t="shared" si="0"/>
        <v>5.016240876542799</v>
      </c>
      <c r="AD17">
        <f t="shared" si="1"/>
        <v>597.93433744277934</v>
      </c>
      <c r="AE17">
        <f>'IDT-1'!F17</f>
        <v>0</v>
      </c>
      <c r="AF17" s="25"/>
      <c r="AG17">
        <f t="shared" si="2"/>
        <v>597.93433744277934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-20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7.8835799999999994</v>
      </c>
      <c r="E18">
        <f>GT_NG!T18</f>
        <v>11.530910978458344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0.27249999999999996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407.77456067737057</v>
      </c>
      <c r="P18" s="37">
        <v>19.211379137052198</v>
      </c>
      <c r="Q18" s="37">
        <v>17.596931659693166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156.72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2.48</v>
      </c>
      <c r="AB18" s="76">
        <f>-STOA!P18</f>
        <v>0</v>
      </c>
      <c r="AC18">
        <f t="shared" si="0"/>
        <v>5.020291292782165</v>
      </c>
      <c r="AD18">
        <f t="shared" si="1"/>
        <v>598.44957115979207</v>
      </c>
      <c r="AE18">
        <f>'IDT-1'!F18</f>
        <v>0</v>
      </c>
      <c r="AF18" s="25"/>
      <c r="AG18">
        <f t="shared" si="2"/>
        <v>598.44957115979207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-20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7.8835799999999994</v>
      </c>
      <c r="E19">
        <f>GT_NG!T19</f>
        <v>11.530910978458344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0.27249999999999996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408.25517434249076</v>
      </c>
      <c r="P19" s="37">
        <v>19.211125695868738</v>
      </c>
      <c r="Q19" s="37">
        <v>17.596931659693166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156.64999999999998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2.48</v>
      </c>
      <c r="AB19" s="76">
        <f>-STOA!P19</f>
        <v>0</v>
      </c>
      <c r="AC19">
        <f t="shared" si="0"/>
        <v>5.0234921025288717</v>
      </c>
      <c r="AD19">
        <f t="shared" si="1"/>
        <v>598.85673057398219</v>
      </c>
      <c r="AE19">
        <f>'IDT-1'!F19</f>
        <v>0</v>
      </c>
      <c r="AF19" s="25"/>
      <c r="AG19">
        <f t="shared" si="2"/>
        <v>598.85673057398219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-20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7.8835799999999994</v>
      </c>
      <c r="E20">
        <f>GT_NG!T20</f>
        <v>11.530910978458344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0.27249999999999996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408.36517434249077</v>
      </c>
      <c r="P20" s="37">
        <v>19.211125695868738</v>
      </c>
      <c r="Q20" s="37">
        <v>7.7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156.64999999999998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2.48</v>
      </c>
      <c r="AB20" s="76">
        <f>-STOA!P20</f>
        <v>0</v>
      </c>
      <c r="AC20">
        <f t="shared" si="0"/>
        <v>4.8685408527572216</v>
      </c>
      <c r="AD20">
        <f t="shared" si="1"/>
        <v>599.22475016406065</v>
      </c>
      <c r="AE20">
        <f>'IDT-1'!F20</f>
        <v>0</v>
      </c>
      <c r="AF20" s="25"/>
      <c r="AG20">
        <f t="shared" si="2"/>
        <v>599.22475016406065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-10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7.8835799999999994</v>
      </c>
      <c r="E21">
        <f>GT_NG!T21</f>
        <v>11.530910978458344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0.27249999999999996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407.78984910295605</v>
      </c>
      <c r="P21" s="37">
        <v>19.211125695868738</v>
      </c>
      <c r="Q21" s="37">
        <v>7.7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156.64999999999998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2.48</v>
      </c>
      <c r="AB21" s="76">
        <f>-STOA!P21</f>
        <v>0</v>
      </c>
      <c r="AC21">
        <f t="shared" si="0"/>
        <v>4.7854401330628082</v>
      </c>
      <c r="AD21">
        <f t="shared" si="1"/>
        <v>608.73252564422035</v>
      </c>
      <c r="AE21">
        <f>'IDT-1'!F21</f>
        <v>0</v>
      </c>
      <c r="AF21" s="25"/>
      <c r="AG21">
        <f t="shared" si="2"/>
        <v>608.73252564422035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7.8835799999999994</v>
      </c>
      <c r="E22">
        <f>GT_NG!T22</f>
        <v>11.530910978458344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0.27249999999999996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417.22301314736217</v>
      </c>
      <c r="P22" s="37">
        <v>19.211125695868738</v>
      </c>
      <c r="Q22" s="37">
        <v>7.7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156.64999999999998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2.48</v>
      </c>
      <c r="AB22" s="76">
        <f>-STOA!P22</f>
        <v>0</v>
      </c>
      <c r="AC22">
        <f t="shared" si="0"/>
        <v>4.9339768126091759</v>
      </c>
      <c r="AD22">
        <f t="shared" si="1"/>
        <v>627.62715300908008</v>
      </c>
      <c r="AE22">
        <f>'IDT-1'!F22</f>
        <v>0</v>
      </c>
      <c r="AF22" s="25"/>
      <c r="AG22">
        <f t="shared" si="2"/>
        <v>627.62715300908008</v>
      </c>
      <c r="AI22" s="35">
        <f>PXIL!J22</f>
        <v>0</v>
      </c>
      <c r="AJ22" s="35">
        <f>PXIL!P22</f>
        <v>0</v>
      </c>
      <c r="AK22" s="35">
        <f>RTM_IEX!J22</f>
        <v>9.61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7.8835799999999994</v>
      </c>
      <c r="E23">
        <f>GT_NG!T23</f>
        <v>11.530910978458344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0.27249999999999996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428.41546292695017</v>
      </c>
      <c r="P23" s="37">
        <v>19.211125695868738</v>
      </c>
      <c r="Q23" s="37">
        <v>7.7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156.57999999999998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2.48</v>
      </c>
      <c r="AB23" s="76">
        <f>-STOA!P23</f>
        <v>0</v>
      </c>
      <c r="AC23">
        <f t="shared" si="0"/>
        <v>5.0207319208899621</v>
      </c>
      <c r="AD23">
        <f t="shared" si="1"/>
        <v>638.66284768038736</v>
      </c>
      <c r="AE23">
        <f>'IDT-1'!F23</f>
        <v>0</v>
      </c>
      <c r="AF23" s="25"/>
      <c r="AG23">
        <f t="shared" si="2"/>
        <v>638.66284768038736</v>
      </c>
      <c r="AI23" s="35">
        <f>PXIL!J23</f>
        <v>0</v>
      </c>
      <c r="AJ23" s="35">
        <f>PXIL!P23</f>
        <v>0</v>
      </c>
      <c r="AK23" s="35">
        <f>RTM_IEX!J23</f>
        <v>9.61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7.8835799999999994</v>
      </c>
      <c r="E24">
        <f>GT_NG!T24</f>
        <v>11.530910978458344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0.27249999999999996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451.34487078065774</v>
      </c>
      <c r="P24" s="37">
        <v>19.211125695868738</v>
      </c>
      <c r="Q24" s="37">
        <v>7.7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156.57999999999998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2.48</v>
      </c>
      <c r="AB24" s="76">
        <f>-STOA!P24</f>
        <v>0</v>
      </c>
      <c r="AC24">
        <f t="shared" si="0"/>
        <v>5.1246233021488816</v>
      </c>
      <c r="AD24">
        <f t="shared" si="1"/>
        <v>651.87836415283596</v>
      </c>
      <c r="AE24">
        <f>'IDT-1'!F24</f>
        <v>0</v>
      </c>
      <c r="AF24" s="25"/>
      <c r="AG24">
        <f t="shared" si="2"/>
        <v>651.87836415283596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7.8835799999999994</v>
      </c>
      <c r="E25">
        <f>GT_NG!T25</f>
        <v>11.530910978458344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0.27249999999999996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458.59163234540864</v>
      </c>
      <c r="P25" s="37">
        <v>19.211125695868738</v>
      </c>
      <c r="Q25" s="37">
        <v>7.7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156.57999999999998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2.48</v>
      </c>
      <c r="AB25" s="76">
        <f>-STOA!P25</f>
        <v>0</v>
      </c>
      <c r="AC25">
        <f t="shared" si="0"/>
        <v>5.2561060423539381</v>
      </c>
      <c r="AD25">
        <f t="shared" si="1"/>
        <v>668.60364297738181</v>
      </c>
      <c r="AE25">
        <f>'IDT-1'!F25</f>
        <v>28</v>
      </c>
      <c r="AF25" s="25"/>
      <c r="AG25">
        <f t="shared" si="2"/>
        <v>696.60364297738181</v>
      </c>
      <c r="AI25" s="35">
        <f>PXIL!J25</f>
        <v>0</v>
      </c>
      <c r="AJ25" s="35">
        <f>PXIL!P25</f>
        <v>0</v>
      </c>
      <c r="AK25" s="35">
        <f>RTM_IEX!J25</f>
        <v>9.61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7.8835799999999994</v>
      </c>
      <c r="E26">
        <f>GT_NG!T26</f>
        <v>11.530910978458344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0.27249999999999996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474.71208384859722</v>
      </c>
      <c r="P26" s="37">
        <v>19.211125695868738</v>
      </c>
      <c r="Q26" s="37">
        <v>7.7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156.57999999999998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2.48</v>
      </c>
      <c r="AB26" s="76">
        <f>-STOA!P26</f>
        <v>0</v>
      </c>
      <c r="AC26">
        <f t="shared" si="0"/>
        <v>5.3443275640788093</v>
      </c>
      <c r="AD26">
        <f t="shared" si="1"/>
        <v>679.82587295884548</v>
      </c>
      <c r="AE26">
        <f>'IDT-1'!F26</f>
        <v>44</v>
      </c>
      <c r="AF26" s="25"/>
      <c r="AG26">
        <f t="shared" si="2"/>
        <v>723.82587295884548</v>
      </c>
      <c r="AI26" s="35">
        <f>PXIL!J26</f>
        <v>0</v>
      </c>
      <c r="AJ26" s="35">
        <f>PXIL!P26</f>
        <v>0</v>
      </c>
      <c r="AK26" s="35">
        <f>RTM_IEX!J26</f>
        <v>4.8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7.8835799999999994</v>
      </c>
      <c r="E27">
        <f>GT_NG!T27</f>
        <v>11.530910978458344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0.27249999999999996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503.70896863450309</v>
      </c>
      <c r="P27" s="37">
        <v>19.21</v>
      </c>
      <c r="Q27" s="37">
        <v>7.7</v>
      </c>
      <c r="R27" s="39">
        <v>0.23252747252747258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170.85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2.38</v>
      </c>
      <c r="AB27" s="76">
        <f>-STOA!P27</f>
        <v>0</v>
      </c>
      <c r="AC27">
        <f t="shared" si="0"/>
        <v>5.8419271563319217</v>
      </c>
      <c r="AD27">
        <f t="shared" si="1"/>
        <v>692.92655992915707</v>
      </c>
      <c r="AE27">
        <f>'IDT-1'!F27</f>
        <v>73</v>
      </c>
      <c r="AF27" s="25"/>
      <c r="AG27">
        <f t="shared" si="2"/>
        <v>765.92655992915707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-25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7.8835799999999994</v>
      </c>
      <c r="E28">
        <f>GT_NG!T28</f>
        <v>11.530910978458344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0.27249999999999996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545.36582270825204</v>
      </c>
      <c r="P28" s="37">
        <v>19.21</v>
      </c>
      <c r="Q28" s="37">
        <v>7.7</v>
      </c>
      <c r="R28" s="39">
        <v>1.8925471698113205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190.06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2.38</v>
      </c>
      <c r="AB28" s="76">
        <f>-STOA!P28</f>
        <v>0</v>
      </c>
      <c r="AC28">
        <f t="shared" si="0"/>
        <v>6.5261697288110856</v>
      </c>
      <c r="AD28">
        <f t="shared" si="1"/>
        <v>729.76919112771077</v>
      </c>
      <c r="AE28">
        <f>'IDT-1'!F28</f>
        <v>84</v>
      </c>
      <c r="AF28" s="25"/>
      <c r="AG28">
        <f t="shared" si="2"/>
        <v>813.76919112771077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-50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7.8835799999999994</v>
      </c>
      <c r="E29">
        <f>GT_NG!T29</f>
        <v>11.530910978458344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0.27249999999999996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553.83644374960852</v>
      </c>
      <c r="P29" s="37">
        <v>19.21</v>
      </c>
      <c r="Q29" s="37">
        <v>7.69</v>
      </c>
      <c r="R29" s="39">
        <v>5.18</v>
      </c>
      <c r="S29" s="39">
        <v>0</v>
      </c>
      <c r="T29" s="38">
        <f>SUMPRODUCT(LTA!J29:AN29,LTA!J$101:AN$101,LTA!J$105:AN$105)</f>
        <v>0.11</v>
      </c>
      <c r="U29" s="38">
        <f>SUMPRODUCT(LTA!J29:AN29,LTA!J$102:AN$102,LTA!J$105:AN$105)</f>
        <v>209.47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2.38</v>
      </c>
      <c r="AB29" s="76">
        <f>-STOA!P29</f>
        <v>0</v>
      </c>
      <c r="AC29">
        <f t="shared" si="0"/>
        <v>6.9665936620742448</v>
      </c>
      <c r="AD29">
        <f t="shared" si="1"/>
        <v>735.59684106599263</v>
      </c>
      <c r="AE29">
        <f>'IDT-1'!F29</f>
        <v>115</v>
      </c>
      <c r="AF29" s="25"/>
      <c r="AG29">
        <f t="shared" si="2"/>
        <v>850.59684106599263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-75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7.8835799999999994</v>
      </c>
      <c r="E30">
        <f>GT_NG!T30</f>
        <v>11.530910978458344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0.27249999999999996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577.45404173795725</v>
      </c>
      <c r="P30" s="37">
        <v>74.887128891274344</v>
      </c>
      <c r="Q30" s="37">
        <v>26.58</v>
      </c>
      <c r="R30" s="39">
        <v>9.6300000000000008</v>
      </c>
      <c r="S30" s="39">
        <v>0</v>
      </c>
      <c r="T30" s="38">
        <f>SUMPRODUCT(LTA!J30:AN30,LTA!J$101:AN$101,LTA!J$105:AN$105)</f>
        <v>0.22</v>
      </c>
      <c r="U30" s="38">
        <f>SUMPRODUCT(LTA!J30:AN30,LTA!J$102:AN$102,LTA!J$105:AN$105)</f>
        <v>209.66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2.38</v>
      </c>
      <c r="AB30" s="76">
        <f>-STOA!P30</f>
        <v>0</v>
      </c>
      <c r="AC30">
        <f t="shared" si="0"/>
        <v>7.8087911231483256</v>
      </c>
      <c r="AD30">
        <f t="shared" si="1"/>
        <v>832.68937048454154</v>
      </c>
      <c r="AE30">
        <f>'IDT-1'!F30</f>
        <v>67</v>
      </c>
      <c r="AF30" s="25"/>
      <c r="AG30">
        <f t="shared" si="2"/>
        <v>899.68937048454154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-80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7.8835799999999994</v>
      </c>
      <c r="E31">
        <f>GT_NG!T31</f>
        <v>11.530910978458344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0.27249999999999996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573.36782384232902</v>
      </c>
      <c r="P31" s="37">
        <v>74.887128891274344</v>
      </c>
      <c r="Q31" s="37">
        <v>26.58</v>
      </c>
      <c r="R31" s="39">
        <v>15.209999999999999</v>
      </c>
      <c r="S31" s="39">
        <v>0</v>
      </c>
      <c r="T31" s="38">
        <f>SUMPRODUCT(LTA!J31:AN31,LTA!J$101:AN$101,LTA!J$105:AN$105)</f>
        <v>1.53</v>
      </c>
      <c r="U31" s="38">
        <f>SUMPRODUCT(LTA!J31:AN31,LTA!J$102:AN$102,LTA!J$105:AN$105)</f>
        <v>216.65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2.38</v>
      </c>
      <c r="AB31" s="76">
        <f>-STOA!P31</f>
        <v>0</v>
      </c>
      <c r="AC31">
        <f t="shared" si="0"/>
        <v>7.8615986687146124</v>
      </c>
      <c r="AD31">
        <f t="shared" si="1"/>
        <v>845.43034504334707</v>
      </c>
      <c r="AE31">
        <f>'IDT-1'!F31</f>
        <v>98</v>
      </c>
      <c r="AF31" s="25"/>
      <c r="AG31">
        <f t="shared" si="2"/>
        <v>943.43034504334707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-77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7.8835799999999994</v>
      </c>
      <c r="E32">
        <f>GT_NG!T32</f>
        <v>11.530910978458344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0.27249999999999996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624.99474661898671</v>
      </c>
      <c r="P32" s="37">
        <v>74.887128891274344</v>
      </c>
      <c r="Q32" s="37">
        <v>26.58</v>
      </c>
      <c r="R32" s="39">
        <v>18.5</v>
      </c>
      <c r="S32" s="39">
        <v>0</v>
      </c>
      <c r="T32" s="38">
        <f>SUMPRODUCT(LTA!J32:AN32,LTA!J$101:AN$101,LTA!J$105:AN$105)</f>
        <v>2.92</v>
      </c>
      <c r="U32" s="38">
        <f>SUMPRODUCT(LTA!J32:AN32,LTA!J$102:AN$102,LTA!J$105:AN$105)</f>
        <v>224.55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2.38</v>
      </c>
      <c r="AB32" s="76">
        <f>-STOA!P32</f>
        <v>0</v>
      </c>
      <c r="AC32">
        <f t="shared" si="0"/>
        <v>8.3859966212203556</v>
      </c>
      <c r="AD32">
        <f t="shared" si="1"/>
        <v>906.11286986749894</v>
      </c>
      <c r="AE32">
        <f>'IDT-1'!F32</f>
        <v>100</v>
      </c>
      <c r="AF32" s="25"/>
      <c r="AG32">
        <f t="shared" si="2"/>
        <v>1006.1128698674989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-80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7.8835799999999994</v>
      </c>
      <c r="E33">
        <f>GT_NG!T33</f>
        <v>11.530910978458344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0.27249999999999996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647.12824860074568</v>
      </c>
      <c r="P33" s="37">
        <v>74.887128891274344</v>
      </c>
      <c r="Q33" s="37">
        <v>26.58</v>
      </c>
      <c r="R33" s="39">
        <v>22.7</v>
      </c>
      <c r="S33" s="39">
        <v>0</v>
      </c>
      <c r="T33" s="38">
        <f>SUMPRODUCT(LTA!J33:AN33,LTA!J$101:AN$101,LTA!J$105:AN$105)</f>
        <v>6.3100000000000005</v>
      </c>
      <c r="U33" s="38">
        <f>SUMPRODUCT(LTA!J33:AN33,LTA!J$102:AN$102,LTA!J$105:AN$105)</f>
        <v>252.02000000000004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0</v>
      </c>
      <c r="AA33" s="76">
        <f>STOA!J33</f>
        <v>2.38</v>
      </c>
      <c r="AB33" s="76">
        <f>-STOA!P33</f>
        <v>0</v>
      </c>
      <c r="AC33">
        <f t="shared" si="0"/>
        <v>8.6748795710259898</v>
      </c>
      <c r="AD33">
        <f t="shared" si="1"/>
        <v>983.01748889945247</v>
      </c>
      <c r="AE33">
        <f>'IDT-1'!F33</f>
        <v>61.328000000000003</v>
      </c>
      <c r="AF33" s="25"/>
      <c r="AG33">
        <f t="shared" si="2"/>
        <v>1044.3454888994524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-60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7.8835799999999994</v>
      </c>
      <c r="E34">
        <f>GT_NG!T34</f>
        <v>11.530910978458344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0.27249999999999996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650.46230617180265</v>
      </c>
      <c r="P34" s="37">
        <v>74.887128891274344</v>
      </c>
      <c r="Q34" s="37">
        <v>26.58</v>
      </c>
      <c r="R34" s="39">
        <v>23.7</v>
      </c>
      <c r="S34" s="39">
        <v>0</v>
      </c>
      <c r="T34" s="38">
        <f>SUMPRODUCT(LTA!J34:AN34,LTA!J$101:AN$101,LTA!J$105:AN$105)</f>
        <v>9.75</v>
      </c>
      <c r="U34" s="38">
        <f>SUMPRODUCT(LTA!J34:AN34,LTA!J$102:AN$102,LTA!J$105:AN$105)</f>
        <v>291.15000000000003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0</v>
      </c>
      <c r="AA34" s="76">
        <f>STOA!J34</f>
        <v>2.38</v>
      </c>
      <c r="AB34" s="76">
        <f>-STOA!P34</f>
        <v>0</v>
      </c>
      <c r="AC34">
        <f t="shared" si="0"/>
        <v>9.1193444029062789</v>
      </c>
      <c r="AD34">
        <f t="shared" si="1"/>
        <v>1019.4770816386292</v>
      </c>
      <c r="AE34">
        <f>'IDT-1'!F34</f>
        <v>54.463000000000001</v>
      </c>
      <c r="AF34" s="25"/>
      <c r="AG34">
        <f t="shared" si="2"/>
        <v>1073.9400816386292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-70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7.5225</v>
      </c>
      <c r="E35">
        <f>GT_NG!T35</f>
        <v>11.530910978458344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0.27249999999999996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633.50471869330727</v>
      </c>
      <c r="P35" s="37">
        <v>74.887128891274344</v>
      </c>
      <c r="Q35" s="37">
        <v>26.58</v>
      </c>
      <c r="R35" s="39">
        <v>23.7</v>
      </c>
      <c r="S35" s="39">
        <v>0</v>
      </c>
      <c r="T35" s="38">
        <f>SUMPRODUCT(LTA!J35:AN35,LTA!J$101:AN$101,LTA!J$105:AN$105)</f>
        <v>19.39</v>
      </c>
      <c r="U35" s="38">
        <f>SUMPRODUCT(LTA!J35:AN35,LTA!J$102:AN$102,LTA!J$105:AN$105)</f>
        <v>300.14000000000004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2.38</v>
      </c>
      <c r="AB35" s="76">
        <f>-STOA!P35</f>
        <v>0</v>
      </c>
      <c r="AC35">
        <f t="shared" si="0"/>
        <v>9.1688793879870367</v>
      </c>
      <c r="AD35">
        <f t="shared" si="1"/>
        <v>1015.7388791750529</v>
      </c>
      <c r="AE35">
        <f>'IDT-1'!F35</f>
        <v>67.736000000000004</v>
      </c>
      <c r="AF35" s="25"/>
      <c r="AG35">
        <f t="shared" si="2"/>
        <v>1083.474879175053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-75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7.5225</v>
      </c>
      <c r="E36">
        <f>GT_NG!T36</f>
        <v>11.530910978458344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0.27249999999999996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630.09256007778072</v>
      </c>
      <c r="P36" s="37">
        <v>74.887128891274344</v>
      </c>
      <c r="Q36" s="37">
        <v>26.58</v>
      </c>
      <c r="R36" s="39">
        <v>23.7</v>
      </c>
      <c r="S36" s="39">
        <v>0</v>
      </c>
      <c r="T36" s="38">
        <f>SUMPRODUCT(LTA!J36:AN36,LTA!J$101:AN$101,LTA!J$105:AN$105)</f>
        <v>26.06</v>
      </c>
      <c r="U36" s="38">
        <f>SUMPRODUCT(LTA!J36:AN36,LTA!J$102:AN$102,LTA!J$105:AN$105)</f>
        <v>309.40000000000003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2.38</v>
      </c>
      <c r="AB36" s="76">
        <f>-STOA!P36</f>
        <v>0</v>
      </c>
      <c r="AC36">
        <f t="shared" si="0"/>
        <v>9.1879053679598854</v>
      </c>
      <c r="AD36">
        <f t="shared" si="1"/>
        <v>1038.2376945795536</v>
      </c>
      <c r="AE36">
        <f>'IDT-1'!F36</f>
        <v>65.447000000000003</v>
      </c>
      <c r="AF36" s="25"/>
      <c r="AG36">
        <f t="shared" si="2"/>
        <v>1103.6846945795537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-65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7.5225</v>
      </c>
      <c r="E37">
        <f>GT_NG!T37</f>
        <v>11.530910978458344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0.27249999999999996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611.39270396239544</v>
      </c>
      <c r="P37" s="37">
        <v>74.887128891274344</v>
      </c>
      <c r="Q37" s="37">
        <v>26.58</v>
      </c>
      <c r="R37" s="39">
        <v>24.2</v>
      </c>
      <c r="S37" s="39">
        <v>0</v>
      </c>
      <c r="T37" s="38">
        <f>SUMPRODUCT(LTA!J37:AN37,LTA!J$101:AN$101,LTA!J$105:AN$105)</f>
        <v>34.81</v>
      </c>
      <c r="U37" s="38">
        <f>SUMPRODUCT(LTA!J37:AN37,LTA!J$102:AN$102,LTA!J$105:AN$105)</f>
        <v>317.92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2.38</v>
      </c>
      <c r="AB37" s="76">
        <f>-STOA!P37</f>
        <v>0</v>
      </c>
      <c r="AC37">
        <f t="shared" si="0"/>
        <v>9.0627327160208146</v>
      </c>
      <c r="AD37">
        <f t="shared" si="1"/>
        <v>1052.4330111161075</v>
      </c>
      <c r="AE37">
        <f>'IDT-1'!F37</f>
        <v>70.024000000000001</v>
      </c>
      <c r="AF37" s="25"/>
      <c r="AG37">
        <f t="shared" si="2"/>
        <v>1122.4570111161074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-50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3.6107999999999998</v>
      </c>
      <c r="E38">
        <f>GT_NG!T38</f>
        <v>11.530910978458344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0.27249999999999996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611.39270396239544</v>
      </c>
      <c r="P38" s="37">
        <v>74.887128891274344</v>
      </c>
      <c r="Q38" s="37">
        <v>26.58</v>
      </c>
      <c r="R38" s="39">
        <v>24.2</v>
      </c>
      <c r="S38" s="39">
        <v>0</v>
      </c>
      <c r="T38" s="38">
        <f>SUMPRODUCT(LTA!J38:AN38,LTA!J$101:AN$101,LTA!J$105:AN$105)</f>
        <v>43.63</v>
      </c>
      <c r="U38" s="38">
        <f>SUMPRODUCT(LTA!J38:AN38,LTA!J$102:AN$102,LTA!J$105:AN$105)</f>
        <v>317.78999999999996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2.38</v>
      </c>
      <c r="AB38" s="76">
        <f>-STOA!P38</f>
        <v>0</v>
      </c>
      <c r="AC38">
        <f t="shared" si="0"/>
        <v>9.3358430044989458</v>
      </c>
      <c r="AD38">
        <f t="shared" si="1"/>
        <v>1026.9382008276293</v>
      </c>
      <c r="AE38">
        <f>'IDT-1'!F38</f>
        <v>91</v>
      </c>
      <c r="AF38" s="25"/>
      <c r="AG38">
        <f t="shared" si="2"/>
        <v>1117.9382008276293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-80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3.6107999999999998</v>
      </c>
      <c r="E39">
        <f>GT_NG!T39</f>
        <v>11.441292499351153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0.27249999999999996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549.49269107311829</v>
      </c>
      <c r="P39" s="37">
        <v>74.886691114743968</v>
      </c>
      <c r="Q39" s="37">
        <v>26.58</v>
      </c>
      <c r="R39" s="39">
        <v>24.2</v>
      </c>
      <c r="S39" s="39">
        <v>0</v>
      </c>
      <c r="T39" s="38">
        <f>SUMPRODUCT(LTA!J39:AN39,LTA!J$101:AN$101,LTA!J$105:AN$105)</f>
        <v>51.76</v>
      </c>
      <c r="U39" s="38">
        <f>SUMPRODUCT(LTA!J39:AN39,LTA!J$102:AN$102,LTA!J$105:AN$105)</f>
        <v>319.7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2.38</v>
      </c>
      <c r="AB39" s="76">
        <f>-STOA!P39</f>
        <v>0</v>
      </c>
      <c r="AC39">
        <f t="shared" si="0"/>
        <v>8.7340995081035029</v>
      </c>
      <c r="AD39">
        <f t="shared" si="1"/>
        <v>1000.5898751791101</v>
      </c>
      <c r="AE39">
        <f>'IDT-1'!F39</f>
        <v>132</v>
      </c>
      <c r="AF39" s="25"/>
      <c r="AG39">
        <f t="shared" si="2"/>
        <v>1132.5898751791101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-55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3.6107999999999998</v>
      </c>
      <c r="E40">
        <f>GT_NG!T40</f>
        <v>11.441292499351153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0.27249999999999996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559.09266766890732</v>
      </c>
      <c r="P40" s="37">
        <v>74.886691114743968</v>
      </c>
      <c r="Q40" s="37">
        <v>26.58</v>
      </c>
      <c r="R40" s="39">
        <v>24.2</v>
      </c>
      <c r="S40" s="39">
        <v>0</v>
      </c>
      <c r="T40" s="38">
        <f>SUMPRODUCT(LTA!J40:AN40,LTA!J$101:AN$101,LTA!J$105:AN$105)</f>
        <v>60.16</v>
      </c>
      <c r="U40" s="38">
        <f>SUMPRODUCT(LTA!J40:AN40,LTA!J$102:AN$102,LTA!J$105:AN$105)</f>
        <v>299.23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2.38</v>
      </c>
      <c r="AB40" s="76">
        <f>-STOA!P40</f>
        <v>0</v>
      </c>
      <c r="AC40">
        <f t="shared" si="0"/>
        <v>8.4003805942464833</v>
      </c>
      <c r="AD40">
        <f t="shared" si="1"/>
        <v>1038.4535706887561</v>
      </c>
      <c r="AE40">
        <f>'IDT-1'!F40</f>
        <v>154</v>
      </c>
      <c r="AF40" s="25"/>
      <c r="AG40">
        <f t="shared" si="2"/>
        <v>1192.4535706887561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-15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3.6107999999999998</v>
      </c>
      <c r="E41">
        <f>GT_NG!T41</f>
        <v>11.441292499351153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0.27249999999999996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592.30106623230301</v>
      </c>
      <c r="P41" s="37">
        <v>74.886691114743968</v>
      </c>
      <c r="Q41" s="37">
        <v>26.58</v>
      </c>
      <c r="R41" s="39">
        <v>24.2</v>
      </c>
      <c r="S41" s="39">
        <v>0</v>
      </c>
      <c r="T41" s="38">
        <f>SUMPRODUCT(LTA!J41:AN41,LTA!J$101:AN$101,LTA!J$105:AN$105)</f>
        <v>67.56</v>
      </c>
      <c r="U41" s="38">
        <f>SUMPRODUCT(LTA!J41:AN41,LTA!J$102:AN$102,LTA!J$105:AN$105)</f>
        <v>305.99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2.38</v>
      </c>
      <c r="AB41" s="76">
        <f>-STOA!P41</f>
        <v>0</v>
      </c>
      <c r="AC41">
        <f t="shared" si="0"/>
        <v>8.8392903288019067</v>
      </c>
      <c r="AD41">
        <f t="shared" si="1"/>
        <v>1124.4030595175964</v>
      </c>
      <c r="AE41">
        <f>'IDT-1'!F41</f>
        <v>142</v>
      </c>
      <c r="AF41" s="25"/>
      <c r="AG41">
        <f t="shared" si="2"/>
        <v>1266.4030595175964</v>
      </c>
      <c r="AI41" s="35">
        <f>PXIL!J41</f>
        <v>0</v>
      </c>
      <c r="AJ41" s="35">
        <f>PXIL!P41</f>
        <v>0</v>
      </c>
      <c r="AK41" s="35">
        <f>RTM_IEX!J41</f>
        <v>24.02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3.6107999999999998</v>
      </c>
      <c r="E42">
        <f>GT_NG!T42</f>
        <v>11.441292499351153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0.27249999999999996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605.06034351044184</v>
      </c>
      <c r="P42" s="37">
        <v>74.886691114743968</v>
      </c>
      <c r="Q42" s="37">
        <v>26.58</v>
      </c>
      <c r="R42" s="39">
        <v>24.2</v>
      </c>
      <c r="S42" s="39">
        <v>0</v>
      </c>
      <c r="T42" s="38">
        <f>SUMPRODUCT(LTA!J42:AN42,LTA!J$101:AN$101,LTA!J$105:AN$105)</f>
        <v>73.849999999999994</v>
      </c>
      <c r="U42" s="38">
        <f>SUMPRODUCT(LTA!J42:AN42,LTA!J$102:AN$102,LTA!J$105:AN$105)</f>
        <v>326.72000000000003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2.38</v>
      </c>
      <c r="AB42" s="76">
        <f>-STOA!P42</f>
        <v>0</v>
      </c>
      <c r="AC42">
        <f t="shared" si="0"/>
        <v>9.5242026915713893</v>
      </c>
      <c r="AD42">
        <f t="shared" si="1"/>
        <v>1211.5274244329657</v>
      </c>
      <c r="AE42">
        <f>'IDT-1'!F42</f>
        <v>90</v>
      </c>
      <c r="AF42" s="25"/>
      <c r="AG42">
        <f t="shared" si="2"/>
        <v>1301.5274244329657</v>
      </c>
      <c r="AI42" s="35">
        <f>PXIL!J42</f>
        <v>0</v>
      </c>
      <c r="AJ42" s="35">
        <f>PXIL!P42</f>
        <v>0</v>
      </c>
      <c r="AK42" s="35">
        <f>RTM_IEX!J42</f>
        <v>72.05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3.6107999999999998</v>
      </c>
      <c r="E43">
        <f>GT_NG!T43</f>
        <v>11.441292499351153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0.27249999999999996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545.68976226765812</v>
      </c>
      <c r="P43" s="37">
        <v>19.211125695868738</v>
      </c>
      <c r="Q43" s="37">
        <v>7.7</v>
      </c>
      <c r="R43" s="39">
        <v>24.2</v>
      </c>
      <c r="S43" s="39">
        <v>0</v>
      </c>
      <c r="T43" s="38">
        <f>SUMPRODUCT(LTA!J43:AN43,LTA!J$101:AN$101,LTA!J$105:AN$105)</f>
        <v>79.84</v>
      </c>
      <c r="U43" s="38">
        <f>SUMPRODUCT(LTA!J43:AN43,LTA!J$102:AN$102,LTA!J$105:AN$105)</f>
        <v>297.87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303.58</v>
      </c>
      <c r="Z43" s="35">
        <f>IEX!P43</f>
        <v>0</v>
      </c>
      <c r="AA43" s="76">
        <f>STOA!J43</f>
        <v>2.38</v>
      </c>
      <c r="AB43" s="76">
        <f>-STOA!P43</f>
        <v>0</v>
      </c>
      <c r="AC43">
        <f t="shared" si="0"/>
        <v>10.3823508875016</v>
      </c>
      <c r="AD43">
        <f t="shared" si="1"/>
        <v>1250.4131295753766</v>
      </c>
      <c r="AE43">
        <f>'IDT-1'!F43</f>
        <v>105</v>
      </c>
      <c r="AF43" s="25"/>
      <c r="AG43">
        <f t="shared" si="2"/>
        <v>1355.4131295753766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-35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3.6107999999999998</v>
      </c>
      <c r="E44">
        <f>GT_NG!T44</f>
        <v>11.441292499351153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0.27249999999999996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497.08543170799197</v>
      </c>
      <c r="P44" s="37">
        <v>19.211125695868738</v>
      </c>
      <c r="Q44" s="37">
        <v>7.7</v>
      </c>
      <c r="R44" s="39">
        <v>24.2</v>
      </c>
      <c r="S44" s="39">
        <v>0</v>
      </c>
      <c r="T44" s="38">
        <f>SUMPRODUCT(LTA!J44:AN44,LTA!J$101:AN$101,LTA!J$105:AN$105)</f>
        <v>84.56</v>
      </c>
      <c r="U44" s="38">
        <f>SUMPRODUCT(LTA!J44:AN44,LTA!J$102:AN$102,LTA!J$105:AN$105)</f>
        <v>282.66000000000003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299.74</v>
      </c>
      <c r="Z44" s="35">
        <f>IEX!P44</f>
        <v>0</v>
      </c>
      <c r="AA44" s="76">
        <f>STOA!J44</f>
        <v>2.38</v>
      </c>
      <c r="AB44" s="76">
        <f>-STOA!P44</f>
        <v>0</v>
      </c>
      <c r="AC44">
        <f t="shared" si="0"/>
        <v>9.7287149692450559</v>
      </c>
      <c r="AD44">
        <f t="shared" si="1"/>
        <v>1237.5424349339673</v>
      </c>
      <c r="AE44">
        <f>'IDT-1'!F44</f>
        <v>110</v>
      </c>
      <c r="AF44" s="25"/>
      <c r="AG44">
        <f t="shared" si="2"/>
        <v>1347.5424349339673</v>
      </c>
      <c r="AI44" s="35">
        <f>PXIL!J44</f>
        <v>0</v>
      </c>
      <c r="AJ44" s="35">
        <f>PXIL!P44</f>
        <v>0</v>
      </c>
      <c r="AK44" s="35">
        <f>RTM_IEX!J44</f>
        <v>14.41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3.6107999999999998</v>
      </c>
      <c r="E45">
        <f>GT_NG!T45</f>
        <v>11.441292499351153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0.27249999999999996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431.92871284174936</v>
      </c>
      <c r="P45" s="37">
        <v>19.211125695868738</v>
      </c>
      <c r="Q45" s="37">
        <v>7.7</v>
      </c>
      <c r="R45" s="39">
        <v>24.2</v>
      </c>
      <c r="S45" s="39">
        <v>0</v>
      </c>
      <c r="T45" s="38">
        <f>SUMPRODUCT(LTA!J45:AN45,LTA!J$101:AN$101,LTA!J$105:AN$105)</f>
        <v>89.2</v>
      </c>
      <c r="U45" s="38">
        <f>SUMPRODUCT(LTA!J45:AN45,LTA!J$102:AN$102,LTA!J$105:AN$105)</f>
        <v>297.44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289.17</v>
      </c>
      <c r="Z45" s="35">
        <f>IEX!P45</f>
        <v>0</v>
      </c>
      <c r="AA45" s="76">
        <f>STOA!J45</f>
        <v>2.38</v>
      </c>
      <c r="AB45" s="76">
        <f>-STOA!P45</f>
        <v>0</v>
      </c>
      <c r="AC45">
        <f t="shared" si="0"/>
        <v>9.55932456208836</v>
      </c>
      <c r="AD45">
        <f t="shared" si="1"/>
        <v>1215.9951064748811</v>
      </c>
      <c r="AE45">
        <f>'IDT-1'!F45</f>
        <v>115</v>
      </c>
      <c r="AF45" s="25"/>
      <c r="AG45">
        <f t="shared" si="2"/>
        <v>1330.9951064748811</v>
      </c>
      <c r="AI45" s="35">
        <f>PXIL!J45</f>
        <v>0</v>
      </c>
      <c r="AJ45" s="35">
        <f>PXIL!P45</f>
        <v>0</v>
      </c>
      <c r="AK45" s="35">
        <f>RTM_IEX!J45</f>
        <v>49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3.6107999999999998</v>
      </c>
      <c r="E46">
        <f>GT_NG!T46</f>
        <v>11.441292499351153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0.27249999999999996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431.34580523305374</v>
      </c>
      <c r="P46" s="37">
        <v>19.211125695868738</v>
      </c>
      <c r="Q46" s="37">
        <v>7.7</v>
      </c>
      <c r="R46" s="39">
        <v>24.2</v>
      </c>
      <c r="S46" s="39">
        <v>0</v>
      </c>
      <c r="T46" s="38">
        <f>SUMPRODUCT(LTA!J46:AN46,LTA!J$101:AN$101,LTA!J$105:AN$105)</f>
        <v>92.75</v>
      </c>
      <c r="U46" s="38">
        <f>SUMPRODUCT(LTA!J46:AN46,LTA!J$102:AN$102,LTA!J$105:AN$105)</f>
        <v>301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285.33</v>
      </c>
      <c r="Z46" s="35">
        <f>IEX!P46</f>
        <v>0</v>
      </c>
      <c r="AA46" s="76">
        <f>STOA!J46</f>
        <v>2.38</v>
      </c>
      <c r="AB46" s="76">
        <f>-STOA!P46</f>
        <v>0</v>
      </c>
      <c r="AC46">
        <f t="shared" si="0"/>
        <v>9.6027478827405339</v>
      </c>
      <c r="AD46">
        <f t="shared" si="1"/>
        <v>1221.5187755455333</v>
      </c>
      <c r="AE46">
        <f>'IDT-1'!F46</f>
        <v>115</v>
      </c>
      <c r="AF46" s="25"/>
      <c r="AG46">
        <f t="shared" si="2"/>
        <v>1336.5187755455333</v>
      </c>
      <c r="AI46" s="35">
        <f>PXIL!J46</f>
        <v>0</v>
      </c>
      <c r="AJ46" s="35">
        <f>PXIL!P46</f>
        <v>0</v>
      </c>
      <c r="AK46" s="35">
        <f>RTM_IEX!J46</f>
        <v>51.88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3.6107999999999998</v>
      </c>
      <c r="E47">
        <f>GT_NG!T47</f>
        <v>11.131361577404741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0.27249999999999996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430.85496763567045</v>
      </c>
      <c r="P47" s="37">
        <v>19.211125695868738</v>
      </c>
      <c r="Q47" s="37">
        <v>7.7</v>
      </c>
      <c r="R47" s="39">
        <v>24.2</v>
      </c>
      <c r="S47" s="39">
        <v>0</v>
      </c>
      <c r="T47" s="38">
        <f>SUMPRODUCT(LTA!J47:AN47,LTA!J$101:AN$101,LTA!J$105:AN$105)</f>
        <v>100.12</v>
      </c>
      <c r="U47" s="38">
        <f>SUMPRODUCT(LTA!J47:AN47,LTA!J$102:AN$102,LTA!J$105:AN$105)</f>
        <v>304.12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267.07</v>
      </c>
      <c r="Z47" s="35">
        <f>IEX!P47</f>
        <v>0</v>
      </c>
      <c r="AA47" s="76">
        <f>STOA!J47</f>
        <v>2.38</v>
      </c>
      <c r="AB47" s="76">
        <f>-STOA!P47</f>
        <v>0</v>
      </c>
      <c r="AC47">
        <f t="shared" si="0"/>
        <v>9.5284078882897632</v>
      </c>
      <c r="AD47">
        <f t="shared" si="1"/>
        <v>1212.0623470206542</v>
      </c>
      <c r="AE47">
        <f>'IDT-1'!F47</f>
        <v>120</v>
      </c>
      <c r="AF47" s="25"/>
      <c r="AG47">
        <f t="shared" si="2"/>
        <v>1332.0623470206542</v>
      </c>
      <c r="AI47" s="35">
        <f>PXIL!J47</f>
        <v>0</v>
      </c>
      <c r="AJ47" s="35">
        <f>PXIL!P47</f>
        <v>0</v>
      </c>
      <c r="AK47" s="35">
        <f>RTM_IEX!J47</f>
        <v>50.92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3.6107999999999998</v>
      </c>
      <c r="E48">
        <f>GT_NG!T48</f>
        <v>11.131361577404741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0.27249999999999996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430.85496763567045</v>
      </c>
      <c r="P48" s="37">
        <v>19.211125695868738</v>
      </c>
      <c r="Q48" s="37">
        <v>7.7</v>
      </c>
      <c r="R48" s="39">
        <v>24.2</v>
      </c>
      <c r="S48" s="39">
        <v>0</v>
      </c>
      <c r="T48" s="38">
        <f>SUMPRODUCT(LTA!J48:AN48,LTA!J$101:AN$101,LTA!J$105:AN$105)</f>
        <v>103.53</v>
      </c>
      <c r="U48" s="38">
        <f>SUMPRODUCT(LTA!J48:AN48,LTA!J$102:AN$102,LTA!J$105:AN$105)</f>
        <v>306.93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262.27</v>
      </c>
      <c r="Z48" s="35">
        <f>IEX!P48</f>
        <v>0</v>
      </c>
      <c r="AA48" s="76">
        <f>STOA!J48</f>
        <v>2.38</v>
      </c>
      <c r="AB48" s="76">
        <f>-STOA!P48</f>
        <v>0</v>
      </c>
      <c r="AC48">
        <f t="shared" si="0"/>
        <v>9.5469718882897645</v>
      </c>
      <c r="AD48">
        <f t="shared" si="1"/>
        <v>1214.4237830206544</v>
      </c>
      <c r="AE48">
        <f>'IDT-1'!F48</f>
        <v>114</v>
      </c>
      <c r="AF48" s="25"/>
      <c r="AG48">
        <f t="shared" si="2"/>
        <v>1328.4237830206544</v>
      </c>
      <c r="AI48" s="35">
        <f>PXIL!J48</f>
        <v>0</v>
      </c>
      <c r="AJ48" s="35">
        <f>PXIL!P48</f>
        <v>0</v>
      </c>
      <c r="AK48" s="35">
        <f>RTM_IEX!J48</f>
        <v>51.88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3.6107999999999998</v>
      </c>
      <c r="E49">
        <f>GT_NG!T49</f>
        <v>11.131361577404741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0.27249999999999996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423.92119167820391</v>
      </c>
      <c r="P49" s="37">
        <v>19.211125695868738</v>
      </c>
      <c r="Q49" s="37">
        <v>7.7</v>
      </c>
      <c r="R49" s="39">
        <v>24.2</v>
      </c>
      <c r="S49" s="39">
        <v>0</v>
      </c>
      <c r="T49" s="38">
        <f>SUMPRODUCT(LTA!J49:AN49,LTA!J$101:AN$101,LTA!J$105:AN$105)</f>
        <v>103.85</v>
      </c>
      <c r="U49" s="38">
        <f>SUMPRODUCT(LTA!J49:AN49,LTA!J$102:AN$102,LTA!J$105:AN$105)</f>
        <v>308.69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252.66</v>
      </c>
      <c r="Z49" s="35">
        <f>IEX!P49</f>
        <v>0</v>
      </c>
      <c r="AA49" s="76">
        <f>STOA!J49</f>
        <v>2.38</v>
      </c>
      <c r="AB49" s="76">
        <f>-STOA!P49</f>
        <v>0</v>
      </c>
      <c r="AC49">
        <f t="shared" si="0"/>
        <v>9.4116124358215263</v>
      </c>
      <c r="AD49">
        <f t="shared" si="1"/>
        <v>1197.2053665156561</v>
      </c>
      <c r="AE49">
        <f>'IDT-1'!F49</f>
        <v>119</v>
      </c>
      <c r="AF49" s="25"/>
      <c r="AG49">
        <f t="shared" si="2"/>
        <v>1316.2053665156561</v>
      </c>
      <c r="AI49" s="35">
        <f>PXIL!J49</f>
        <v>0</v>
      </c>
      <c r="AJ49" s="35">
        <f>PXIL!P49</f>
        <v>0</v>
      </c>
      <c r="AK49" s="35">
        <f>RTM_IEX!J49</f>
        <v>48.99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3.6107999999999998</v>
      </c>
      <c r="E50">
        <f>GT_NG!T50</f>
        <v>11.131361577404741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0.27249999999999996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423.95119167820388</v>
      </c>
      <c r="P50" s="37">
        <v>19.211125695868738</v>
      </c>
      <c r="Q50" s="37">
        <v>7.7</v>
      </c>
      <c r="R50" s="39">
        <v>24.2</v>
      </c>
      <c r="S50" s="39">
        <v>0</v>
      </c>
      <c r="T50" s="38">
        <f>SUMPRODUCT(LTA!J50:AN50,LTA!J$101:AN$101,LTA!J$105:AN$105)</f>
        <v>104.1</v>
      </c>
      <c r="U50" s="38">
        <f>SUMPRODUCT(LTA!J50:AN50,LTA!J$102:AN$102,LTA!J$105:AN$105)</f>
        <v>310.72999999999996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240.18</v>
      </c>
      <c r="Z50" s="35">
        <f>IEX!P50</f>
        <v>0</v>
      </c>
      <c r="AA50" s="76">
        <f>STOA!J50</f>
        <v>2.38</v>
      </c>
      <c r="AB50" s="76">
        <f>-STOA!P50</f>
        <v>0</v>
      </c>
      <c r="AC50">
        <f t="shared" si="0"/>
        <v>9.3099004358215236</v>
      </c>
      <c r="AD50">
        <f t="shared" si="1"/>
        <v>1184.2670785156561</v>
      </c>
      <c r="AE50">
        <f>'IDT-1'!F50</f>
        <v>124</v>
      </c>
      <c r="AF50" s="25"/>
      <c r="AG50">
        <f t="shared" si="2"/>
        <v>1308.2670785156561</v>
      </c>
      <c r="AI50" s="35">
        <f>PXIL!J50</f>
        <v>0</v>
      </c>
      <c r="AJ50" s="35">
        <f>PXIL!P50</f>
        <v>0</v>
      </c>
      <c r="AK50" s="35">
        <f>RTM_IEX!J50</f>
        <v>46.11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3.6107999999999998</v>
      </c>
      <c r="E51">
        <f>GT_NG!T51</f>
        <v>11.131361577404741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0.27249999999999996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433.94106667820392</v>
      </c>
      <c r="P51" s="37">
        <v>19.211125695868738</v>
      </c>
      <c r="Q51" s="37">
        <v>7.7</v>
      </c>
      <c r="R51" s="39">
        <v>24.2</v>
      </c>
      <c r="S51" s="39">
        <v>0</v>
      </c>
      <c r="T51" s="38">
        <f>SUMPRODUCT(LTA!J51:AN51,LTA!J$101:AN$101,LTA!J$105:AN$105)</f>
        <v>104.21000000000001</v>
      </c>
      <c r="U51" s="38">
        <f>SUMPRODUCT(LTA!J51:AN51,LTA!J$102:AN$102,LTA!J$105:AN$105)</f>
        <v>311.27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239.21</v>
      </c>
      <c r="Z51" s="35">
        <f>IEX!P51</f>
        <v>0</v>
      </c>
      <c r="AA51" s="76">
        <f>STOA!J51</f>
        <v>2.38</v>
      </c>
      <c r="AB51" s="76">
        <f>-STOA!P51</f>
        <v>0</v>
      </c>
      <c r="AC51">
        <f t="shared" si="0"/>
        <v>9.4077894608215242</v>
      </c>
      <c r="AD51">
        <f t="shared" si="1"/>
        <v>1196.7190644906559</v>
      </c>
      <c r="AE51">
        <f>'IDT-1'!F51</f>
        <v>119</v>
      </c>
      <c r="AF51" s="25"/>
      <c r="AG51">
        <f t="shared" si="2"/>
        <v>1315.7190644906559</v>
      </c>
      <c r="AI51" s="35">
        <f>PXIL!J51</f>
        <v>0</v>
      </c>
      <c r="AJ51" s="35">
        <f>PXIL!P51</f>
        <v>0</v>
      </c>
      <c r="AK51" s="35">
        <f>RTM_IEX!J51</f>
        <v>48.99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3.6107999999999998</v>
      </c>
      <c r="E52">
        <f>GT_NG!T52</f>
        <v>11.131361577404741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0.27249999999999996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434.13435067820393</v>
      </c>
      <c r="P52" s="37">
        <v>19.211125695868738</v>
      </c>
      <c r="Q52" s="37">
        <v>7.7</v>
      </c>
      <c r="R52" s="39">
        <v>24.2</v>
      </c>
      <c r="S52" s="39">
        <v>0</v>
      </c>
      <c r="T52" s="38">
        <f>SUMPRODUCT(LTA!J52:AN52,LTA!J$101:AN$101,LTA!J$105:AN$105)</f>
        <v>104.17</v>
      </c>
      <c r="U52" s="38">
        <f>SUMPRODUCT(LTA!J52:AN52,LTA!J$102:AN$102,LTA!J$105:AN$105)</f>
        <v>311.52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232.49</v>
      </c>
      <c r="Z52" s="35">
        <f>IEX!P52</f>
        <v>0</v>
      </c>
      <c r="AA52" s="76">
        <f>STOA!J52</f>
        <v>2.38</v>
      </c>
      <c r="AB52" s="76">
        <f>-STOA!P52</f>
        <v>0</v>
      </c>
      <c r="AC52">
        <f t="shared" si="0"/>
        <v>9.3436210760215257</v>
      </c>
      <c r="AD52">
        <f t="shared" si="1"/>
        <v>1188.5565168754561</v>
      </c>
      <c r="AE52">
        <f>'IDT-1'!F52</f>
        <v>119</v>
      </c>
      <c r="AF52" s="25"/>
      <c r="AG52">
        <f t="shared" si="2"/>
        <v>1307.5565168754561</v>
      </c>
      <c r="AI52" s="35">
        <f>PXIL!J52</f>
        <v>0</v>
      </c>
      <c r="AJ52" s="35">
        <f>PXIL!P52</f>
        <v>0</v>
      </c>
      <c r="AK52" s="35">
        <f>RTM_IEX!J52</f>
        <v>47.08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3.6107999999999998</v>
      </c>
      <c r="E53">
        <f>GT_NG!T53</f>
        <v>11.131361577404741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0.27249999999999996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424.53478274342132</v>
      </c>
      <c r="P53" s="37">
        <v>19.211125695868738</v>
      </c>
      <c r="Q53" s="37">
        <v>7.7</v>
      </c>
      <c r="R53" s="39">
        <v>24.2</v>
      </c>
      <c r="S53" s="39">
        <v>0</v>
      </c>
      <c r="T53" s="38">
        <f>SUMPRODUCT(LTA!J53:AN53,LTA!J$101:AN$101,LTA!J$105:AN$105)</f>
        <v>104.22</v>
      </c>
      <c r="U53" s="38">
        <f>SUMPRODUCT(LTA!J53:AN53,LTA!J$102:AN$102,LTA!J$105:AN$105)</f>
        <v>311.24999999999994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219.04</v>
      </c>
      <c r="Z53" s="35">
        <f>IEX!P53</f>
        <v>0</v>
      </c>
      <c r="AA53" s="76">
        <f>STOA!J53</f>
        <v>2.38</v>
      </c>
      <c r="AB53" s="76">
        <f>-STOA!P53</f>
        <v>0</v>
      </c>
      <c r="AC53">
        <f t="shared" si="0"/>
        <v>9.2744384461302189</v>
      </c>
      <c r="AD53">
        <f t="shared" si="1"/>
        <v>1179.7561315705645</v>
      </c>
      <c r="AE53">
        <f>'IDT-1'!F53</f>
        <v>129</v>
      </c>
      <c r="AF53" s="25"/>
      <c r="AG53">
        <f t="shared" si="2"/>
        <v>1308.7561315705645</v>
      </c>
      <c r="AI53" s="35">
        <f>PXIL!J53</f>
        <v>0</v>
      </c>
      <c r="AJ53" s="35">
        <f>PXIL!P53</f>
        <v>0</v>
      </c>
      <c r="AK53" s="35">
        <f>RTM_IEX!J53</f>
        <v>61.48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3.6107999999999998</v>
      </c>
      <c r="E54">
        <f>GT_NG!T54</f>
        <v>11.131361577404741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0.27249999999999996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424.11447567820392</v>
      </c>
      <c r="P54" s="37">
        <v>19.211125695868738</v>
      </c>
      <c r="Q54" s="37">
        <v>7.7</v>
      </c>
      <c r="R54" s="39">
        <v>24.2</v>
      </c>
      <c r="S54" s="39">
        <v>0</v>
      </c>
      <c r="T54" s="38">
        <f>SUMPRODUCT(LTA!J54:AN54,LTA!J$101:AN$101,LTA!J$105:AN$105)</f>
        <v>104.12</v>
      </c>
      <c r="U54" s="38">
        <f>SUMPRODUCT(LTA!J54:AN54,LTA!J$102:AN$102,LTA!J$105:AN$105)</f>
        <v>310.31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187.34</v>
      </c>
      <c r="Z54" s="35">
        <f>IEX!P54</f>
        <v>0</v>
      </c>
      <c r="AA54" s="76">
        <f>STOA!J54</f>
        <v>2.38</v>
      </c>
      <c r="AB54" s="76">
        <f>-STOA!P54</f>
        <v>0</v>
      </c>
      <c r="AC54">
        <f t="shared" si="0"/>
        <v>8.9784260510215237</v>
      </c>
      <c r="AD54">
        <f t="shared" si="1"/>
        <v>1142.101836900456</v>
      </c>
      <c r="AE54">
        <f>'IDT-1'!F54</f>
        <v>134</v>
      </c>
      <c r="AF54" s="25"/>
      <c r="AG54">
        <f t="shared" si="2"/>
        <v>1276.101836900456</v>
      </c>
      <c r="AI54" s="35">
        <f>PXIL!J54</f>
        <v>0</v>
      </c>
      <c r="AJ54" s="35">
        <f>PXIL!P54</f>
        <v>0</v>
      </c>
      <c r="AK54" s="35">
        <f>RTM_IEX!J54</f>
        <v>56.69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3.6107999999999998</v>
      </c>
      <c r="E55">
        <f>GT_NG!T55</f>
        <v>11.131361577404741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0.27249999999999996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425.54109387817118</v>
      </c>
      <c r="P55" s="37">
        <v>19.211379137052198</v>
      </c>
      <c r="Q55" s="37">
        <v>17.596931659693166</v>
      </c>
      <c r="R55" s="39">
        <v>24.2</v>
      </c>
      <c r="S55" s="39">
        <v>0</v>
      </c>
      <c r="T55" s="38">
        <f>SUMPRODUCT(LTA!J55:AN55,LTA!J$101:AN$101,LTA!J$105:AN$105)</f>
        <v>103.85</v>
      </c>
      <c r="U55" s="38">
        <f>SUMPRODUCT(LTA!J55:AN55,LTA!J$102:AN$102,LTA!J$105:AN$105)</f>
        <v>308.32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43.23</v>
      </c>
      <c r="Z55" s="35">
        <f>IEX!P55</f>
        <v>0</v>
      </c>
      <c r="AA55" s="76">
        <f>STOA!J55</f>
        <v>2.38</v>
      </c>
      <c r="AB55" s="76">
        <f>-STOA!P55</f>
        <v>0</v>
      </c>
      <c r="AC55">
        <f t="shared" si="0"/>
        <v>7.6627517167681063</v>
      </c>
      <c r="AD55">
        <f t="shared" si="1"/>
        <v>974.74131453555322</v>
      </c>
      <c r="AE55">
        <f>'IDT-1'!F55</f>
        <v>159</v>
      </c>
      <c r="AF55" s="25"/>
      <c r="AG55">
        <f t="shared" si="2"/>
        <v>1133.7413145355531</v>
      </c>
      <c r="AI55" s="35">
        <f>PXIL!J55</f>
        <v>0</v>
      </c>
      <c r="AJ55" s="35">
        <f>PXIL!P55</f>
        <v>0</v>
      </c>
      <c r="AK55" s="35">
        <f>RTM_IEX!J55</f>
        <v>23.06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3.6107999999999998</v>
      </c>
      <c r="E56">
        <f>GT_NG!T56</f>
        <v>11.131361577404741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0.27249999999999996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425.54109387817118</v>
      </c>
      <c r="P56" s="37">
        <v>19.211379137052198</v>
      </c>
      <c r="Q56" s="37">
        <v>17.596931659693166</v>
      </c>
      <c r="R56" s="39">
        <v>24.2</v>
      </c>
      <c r="S56" s="39">
        <v>0</v>
      </c>
      <c r="T56" s="38">
        <f>SUMPRODUCT(LTA!J56:AN56,LTA!J$101:AN$101,LTA!J$105:AN$105)</f>
        <v>102.55</v>
      </c>
      <c r="U56" s="38">
        <f>SUMPRODUCT(LTA!J56:AN56,LTA!J$102:AN$102,LTA!J$105:AN$105)</f>
        <v>305.09999999999997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2.38</v>
      </c>
      <c r="AB56" s="76">
        <f>-STOA!P56</f>
        <v>0</v>
      </c>
      <c r="AC56">
        <f t="shared" si="0"/>
        <v>7.2828137167681044</v>
      </c>
      <c r="AD56">
        <f t="shared" si="1"/>
        <v>926.41125253555299</v>
      </c>
      <c r="AE56">
        <f>'IDT-1'!F56</f>
        <v>173</v>
      </c>
      <c r="AF56" s="25"/>
      <c r="AG56">
        <f t="shared" si="2"/>
        <v>1099.4112525355531</v>
      </c>
      <c r="AI56" s="35">
        <f>PXIL!J56</f>
        <v>0</v>
      </c>
      <c r="AJ56" s="35">
        <f>PXIL!P56</f>
        <v>0</v>
      </c>
      <c r="AK56" s="35">
        <f>RTM_IEX!J56</f>
        <v>22.1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3.6107999999999998</v>
      </c>
      <c r="E57">
        <f>GT_NG!T57</f>
        <v>11.131361577404741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0.27249999999999996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425.54109387817118</v>
      </c>
      <c r="P57" s="37">
        <v>19.211379137052198</v>
      </c>
      <c r="Q57" s="37">
        <v>17.596931659693166</v>
      </c>
      <c r="R57" s="39">
        <v>24.2</v>
      </c>
      <c r="S57" s="39">
        <v>0</v>
      </c>
      <c r="T57" s="38">
        <f>SUMPRODUCT(LTA!J57:AN57,LTA!J$101:AN$101,LTA!J$105:AN$105)</f>
        <v>100.3</v>
      </c>
      <c r="U57" s="38">
        <f>SUMPRODUCT(LTA!J57:AN57,LTA!J$102:AN$102,LTA!J$105:AN$105)</f>
        <v>302.45999999999998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38.43</v>
      </c>
      <c r="Z57" s="35">
        <f>IEX!P57</f>
        <v>0</v>
      </c>
      <c r="AA57" s="76">
        <f>STOA!J57</f>
        <v>2.38</v>
      </c>
      <c r="AB57" s="76">
        <f>-STOA!P57</f>
        <v>0</v>
      </c>
      <c r="AC57">
        <f t="shared" si="0"/>
        <v>7.7317037167681049</v>
      </c>
      <c r="AD57">
        <f t="shared" si="1"/>
        <v>983.51236253555305</v>
      </c>
      <c r="AE57">
        <f>'IDT-1'!F57</f>
        <v>179</v>
      </c>
      <c r="AF57" s="25"/>
      <c r="AG57">
        <f t="shared" si="2"/>
        <v>1162.5123625355532</v>
      </c>
      <c r="AI57" s="35">
        <f>PXIL!J57</f>
        <v>0</v>
      </c>
      <c r="AJ57" s="35">
        <f>PXIL!P57</f>
        <v>0</v>
      </c>
      <c r="AK57" s="35">
        <f>RTM_IEX!J57</f>
        <v>46.11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3.6107999999999998</v>
      </c>
      <c r="E58">
        <f>GT_NG!T58</f>
        <v>11.131361577404741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0.27249999999999996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425.54109387817118</v>
      </c>
      <c r="P58" s="37">
        <v>19.211379137052198</v>
      </c>
      <c r="Q58" s="37">
        <v>17.596931659693166</v>
      </c>
      <c r="R58" s="39">
        <v>24.2</v>
      </c>
      <c r="S58" s="39">
        <v>0</v>
      </c>
      <c r="T58" s="38">
        <f>SUMPRODUCT(LTA!J58:AN58,LTA!J$101:AN$101,LTA!J$105:AN$105)</f>
        <v>96.16</v>
      </c>
      <c r="U58" s="38">
        <f>SUMPRODUCT(LTA!J58:AN58,LTA!J$102:AN$102,LTA!J$105:AN$105)</f>
        <v>297.30999999999995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60.52</v>
      </c>
      <c r="Z58" s="35">
        <f>IEX!P58</f>
        <v>0</v>
      </c>
      <c r="AA58" s="76">
        <f>STOA!J58</f>
        <v>2.38</v>
      </c>
      <c r="AB58" s="76">
        <f>-STOA!P58</f>
        <v>0</v>
      </c>
      <c r="AC58">
        <f t="shared" si="0"/>
        <v>8.0188997167681038</v>
      </c>
      <c r="AD58">
        <f t="shared" si="1"/>
        <v>1020.0451665355529</v>
      </c>
      <c r="AE58">
        <f>'IDT-1'!F58</f>
        <v>179</v>
      </c>
      <c r="AF58" s="25"/>
      <c r="AG58">
        <f t="shared" si="2"/>
        <v>1199.0451665355529</v>
      </c>
      <c r="AI58" s="35">
        <f>PXIL!J58</f>
        <v>0</v>
      </c>
      <c r="AJ58" s="35">
        <f>PXIL!P58</f>
        <v>0</v>
      </c>
      <c r="AK58" s="35">
        <f>RTM_IEX!J58</f>
        <v>70.13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3.6107999999999998</v>
      </c>
      <c r="E59">
        <f>GT_NG!T59</f>
        <v>11.131361577404741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0.27249999999999996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429.30426558656688</v>
      </c>
      <c r="P59" s="37">
        <v>19.399999999999999</v>
      </c>
      <c r="Q59" s="37">
        <v>17.596931659693166</v>
      </c>
      <c r="R59" s="39">
        <v>24.2</v>
      </c>
      <c r="S59" s="39">
        <v>0</v>
      </c>
      <c r="T59" s="38">
        <f>SUMPRODUCT(LTA!J59:AN59,LTA!J$101:AN$101,LTA!J$105:AN$105)</f>
        <v>93.72</v>
      </c>
      <c r="U59" s="38">
        <f>SUMPRODUCT(LTA!J59:AN59,LTA!J$102:AN$102,LTA!J$105:AN$105)</f>
        <v>291.89999999999992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79.739999999999995</v>
      </c>
      <c r="Z59" s="35">
        <f>IEX!P59</f>
        <v>0</v>
      </c>
      <c r="AA59" s="76">
        <f>STOA!J59</f>
        <v>2.38</v>
      </c>
      <c r="AB59" s="76">
        <f>-STOA!P59</f>
        <v>0</v>
      </c>
      <c r="AC59">
        <f t="shared" si="0"/>
        <v>8.1384096988245851</v>
      </c>
      <c r="AD59">
        <f t="shared" si="1"/>
        <v>1035.2474491248402</v>
      </c>
      <c r="AE59">
        <f>'IDT-1'!F59</f>
        <v>174</v>
      </c>
      <c r="AF59" s="25"/>
      <c r="AG59">
        <f t="shared" si="2"/>
        <v>1209.2474491248402</v>
      </c>
      <c r="AI59" s="35">
        <f>PXIL!J59</f>
        <v>0</v>
      </c>
      <c r="AJ59" s="35">
        <f>PXIL!P59</f>
        <v>0</v>
      </c>
      <c r="AK59" s="35">
        <f>RTM_IEX!J59</f>
        <v>70.13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3.6107999999999998</v>
      </c>
      <c r="E60">
        <f>GT_NG!T60</f>
        <v>11.131361577404741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0.27249999999999996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429.30426558656688</v>
      </c>
      <c r="P60" s="37">
        <v>19.399999999999999</v>
      </c>
      <c r="Q60" s="37">
        <v>17.596931659693166</v>
      </c>
      <c r="R60" s="39">
        <v>24.2</v>
      </c>
      <c r="S60" s="39">
        <v>0</v>
      </c>
      <c r="T60" s="38">
        <f>SUMPRODUCT(LTA!J60:AN60,LTA!J$101:AN$101,LTA!J$105:AN$105)</f>
        <v>89.01</v>
      </c>
      <c r="U60" s="38">
        <f>SUMPRODUCT(LTA!J60:AN60,LTA!J$102:AN$102,LTA!J$105:AN$105)</f>
        <v>286.23999999999995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95.11</v>
      </c>
      <c r="Z60" s="35">
        <f>IEX!P60</f>
        <v>0</v>
      </c>
      <c r="AA60" s="76">
        <f>STOA!J60</f>
        <v>2.38</v>
      </c>
      <c r="AB60" s="76">
        <f>-STOA!P60</f>
        <v>0</v>
      </c>
      <c r="AC60">
        <f t="shared" si="0"/>
        <v>8.1923856988245856</v>
      </c>
      <c r="AD60">
        <f t="shared" si="1"/>
        <v>1042.1134731248401</v>
      </c>
      <c r="AE60">
        <f>'IDT-1'!F60</f>
        <v>174</v>
      </c>
      <c r="AF60" s="25"/>
      <c r="AG60">
        <f t="shared" si="2"/>
        <v>1216.1134731248401</v>
      </c>
      <c r="AI60" s="35">
        <f>PXIL!J60</f>
        <v>0</v>
      </c>
      <c r="AJ60" s="35">
        <f>PXIL!P60</f>
        <v>0</v>
      </c>
      <c r="AK60" s="35">
        <f>RTM_IEX!J60</f>
        <v>72.05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3.6107999999999998</v>
      </c>
      <c r="E61">
        <f>GT_NG!T61</f>
        <v>0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0.27249999999999996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427.41744558656688</v>
      </c>
      <c r="P61" s="37">
        <v>19.211379137052198</v>
      </c>
      <c r="Q61" s="37">
        <v>17.596931659693166</v>
      </c>
      <c r="R61" s="39">
        <v>24.2</v>
      </c>
      <c r="S61" s="39">
        <v>0</v>
      </c>
      <c r="T61" s="38">
        <f>SUMPRODUCT(LTA!J61:AN61,LTA!J$101:AN$101,LTA!J$105:AN$105)</f>
        <v>83.35</v>
      </c>
      <c r="U61" s="38">
        <f>SUMPRODUCT(LTA!J61:AN61,LTA!J$102:AN$102,LTA!J$105:AN$105)</f>
        <v>279.93999999999994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104.72</v>
      </c>
      <c r="Z61" s="35">
        <f>IEX!P61</f>
        <v>0</v>
      </c>
      <c r="AA61" s="76">
        <f>STOA!J61</f>
        <v>2.38</v>
      </c>
      <c r="AB61" s="76">
        <f>-STOA!P61</f>
        <v>0</v>
      </c>
      <c r="AC61">
        <f t="shared" si="0"/>
        <v>8.0036506397898339</v>
      </c>
      <c r="AD61">
        <f t="shared" si="1"/>
        <v>1018.1054057435224</v>
      </c>
      <c r="AE61">
        <f>'IDT-1'!F61</f>
        <v>180</v>
      </c>
      <c r="AF61" s="25"/>
      <c r="AG61">
        <f t="shared" si="2"/>
        <v>1198.1054057435224</v>
      </c>
      <c r="AI61" s="35">
        <f>PXIL!J61</f>
        <v>0</v>
      </c>
      <c r="AJ61" s="35">
        <f>PXIL!P61</f>
        <v>0</v>
      </c>
      <c r="AK61" s="35">
        <f>RTM_IEX!J61</f>
        <v>63.41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3.6107999999999998</v>
      </c>
      <c r="E62">
        <f>GT_NG!T62</f>
        <v>0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0.27249999999999996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427.41744558656688</v>
      </c>
      <c r="P62" s="37">
        <v>19.211379137052198</v>
      </c>
      <c r="Q62" s="37">
        <v>17.596931659693166</v>
      </c>
      <c r="R62" s="39">
        <v>24.2</v>
      </c>
      <c r="S62" s="39">
        <v>0</v>
      </c>
      <c r="T62" s="38">
        <f>SUMPRODUCT(LTA!J62:AN62,LTA!J$101:AN$101,LTA!J$105:AN$105)</f>
        <v>75.56</v>
      </c>
      <c r="U62" s="38">
        <f>SUMPRODUCT(LTA!J62:AN62,LTA!J$102:AN$102,LTA!J$105:AN$105)</f>
        <v>273.26999999999992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115.28</v>
      </c>
      <c r="Z62" s="35">
        <f>IEX!P62</f>
        <v>0</v>
      </c>
      <c r="AA62" s="76">
        <f>STOA!J62</f>
        <v>2.38</v>
      </c>
      <c r="AB62" s="76">
        <f>-STOA!P62</f>
        <v>0</v>
      </c>
      <c r="AC62">
        <f t="shared" si="0"/>
        <v>8.0106706397898346</v>
      </c>
      <c r="AD62">
        <f t="shared" si="1"/>
        <v>1018.9983857435222</v>
      </c>
      <c r="AE62">
        <f>'IDT-1'!F62</f>
        <v>175</v>
      </c>
      <c r="AF62" s="25"/>
      <c r="AG62">
        <f t="shared" si="2"/>
        <v>1193.9983857435222</v>
      </c>
      <c r="AI62" s="35">
        <f>PXIL!J62</f>
        <v>0</v>
      </c>
      <c r="AJ62" s="35">
        <f>PXIL!P62</f>
        <v>0</v>
      </c>
      <c r="AK62" s="35">
        <f>RTM_IEX!J62</f>
        <v>68.209999999999994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3.6107999999999998</v>
      </c>
      <c r="E63">
        <f>GT_NG!T63</f>
        <v>0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0.27249999999999996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427.41744558656688</v>
      </c>
      <c r="P63" s="37">
        <v>19.211379137052198</v>
      </c>
      <c r="Q63" s="37">
        <v>17.596931659693166</v>
      </c>
      <c r="R63" s="39">
        <v>24.2</v>
      </c>
      <c r="S63" s="39">
        <v>0</v>
      </c>
      <c r="T63" s="38">
        <f>SUMPRODUCT(LTA!J63:AN63,LTA!J$101:AN$101,LTA!J$105:AN$105)</f>
        <v>68.789999999999992</v>
      </c>
      <c r="U63" s="38">
        <f>SUMPRODUCT(LTA!J63:AN63,LTA!J$102:AN$102,LTA!J$105:AN$105)</f>
        <v>265.94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124.89</v>
      </c>
      <c r="Z63" s="35">
        <f>IEX!P63</f>
        <v>0</v>
      </c>
      <c r="AA63" s="76">
        <f>STOA!J63</f>
        <v>2.38</v>
      </c>
      <c r="AB63" s="76">
        <f>-STOA!P63</f>
        <v>0</v>
      </c>
      <c r="AC63">
        <f t="shared" si="0"/>
        <v>7.7808046397898361</v>
      </c>
      <c r="AD63">
        <f t="shared" si="1"/>
        <v>989.75825174352246</v>
      </c>
      <c r="AE63">
        <f>'IDT-1'!F63</f>
        <v>170</v>
      </c>
      <c r="AF63" s="25"/>
      <c r="AG63">
        <f t="shared" si="2"/>
        <v>1159.7582517435226</v>
      </c>
      <c r="AI63" s="35">
        <f>PXIL!J63</f>
        <v>0</v>
      </c>
      <c r="AJ63" s="35">
        <f>PXIL!P63</f>
        <v>0</v>
      </c>
      <c r="AK63" s="35">
        <f>RTM_IEX!J63</f>
        <v>43.23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3.6107999999999998</v>
      </c>
      <c r="E64">
        <f>GT_NG!T64</f>
        <v>0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0.27249999999999996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425.13034297117724</v>
      </c>
      <c r="P64" s="37">
        <v>19.211125695868738</v>
      </c>
      <c r="Q64" s="37">
        <v>7.7</v>
      </c>
      <c r="R64" s="39">
        <v>24.2</v>
      </c>
      <c r="S64" s="39">
        <v>0</v>
      </c>
      <c r="T64" s="38">
        <f>SUMPRODUCT(LTA!J64:AN64,LTA!J$101:AN$101,LTA!J$105:AN$105)</f>
        <v>60.730000000000004</v>
      </c>
      <c r="U64" s="38">
        <f>SUMPRODUCT(LTA!J64:AN64,LTA!J$102:AN$102,LTA!J$105:AN$105)</f>
        <v>258.87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148.91</v>
      </c>
      <c r="Z64" s="35">
        <f>IEX!P64</f>
        <v>0</v>
      </c>
      <c r="AA64" s="76">
        <f>STOA!J64</f>
        <v>2.38</v>
      </c>
      <c r="AB64" s="76">
        <f>-STOA!P64</f>
        <v>0</v>
      </c>
      <c r="AC64">
        <f t="shared" si="0"/>
        <v>7.8974591956029574</v>
      </c>
      <c r="AD64">
        <f t="shared" si="1"/>
        <v>1004.5973094714429</v>
      </c>
      <c r="AE64">
        <f>'IDT-1'!F64</f>
        <v>155</v>
      </c>
      <c r="AF64" s="25"/>
      <c r="AG64">
        <f t="shared" si="2"/>
        <v>1159.5973094714429</v>
      </c>
      <c r="AI64" s="35">
        <f>PXIL!J64</f>
        <v>0</v>
      </c>
      <c r="AJ64" s="35">
        <f>PXIL!P64</f>
        <v>0</v>
      </c>
      <c r="AK64" s="35">
        <f>RTM_IEX!J64</f>
        <v>61.48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3.6107999999999998</v>
      </c>
      <c r="E65">
        <f>GT_NG!T65</f>
        <v>0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0.27249999999999996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425.33021368283016</v>
      </c>
      <c r="P65" s="37">
        <v>19.211125695868738</v>
      </c>
      <c r="Q65" s="37">
        <v>7.7</v>
      </c>
      <c r="R65" s="39">
        <v>24.2</v>
      </c>
      <c r="S65" s="39">
        <v>0</v>
      </c>
      <c r="T65" s="38">
        <f>SUMPRODUCT(LTA!J65:AN65,LTA!J$101:AN$101,LTA!J$105:AN$105)</f>
        <v>52.74</v>
      </c>
      <c r="U65" s="38">
        <f>SUMPRODUCT(LTA!J65:AN65,LTA!J$102:AN$102,LTA!J$105:AN$105)</f>
        <v>246.8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157.55000000000001</v>
      </c>
      <c r="Z65" s="35">
        <f>IEX!P65</f>
        <v>0</v>
      </c>
      <c r="AA65" s="76">
        <f>STOA!J65</f>
        <v>2.38</v>
      </c>
      <c r="AB65" s="76">
        <f>-STOA!P65</f>
        <v>0</v>
      </c>
      <c r="AC65">
        <f t="shared" si="0"/>
        <v>7.6976221871538515</v>
      </c>
      <c r="AD65">
        <f t="shared" si="1"/>
        <v>979.17701719154513</v>
      </c>
      <c r="AE65">
        <f>'IDT-1'!F65</f>
        <v>145</v>
      </c>
      <c r="AF65" s="25"/>
      <c r="AG65">
        <f t="shared" si="2"/>
        <v>1124.177017191545</v>
      </c>
      <c r="AI65" s="35">
        <f>PXIL!J65</f>
        <v>0</v>
      </c>
      <c r="AJ65" s="35">
        <f>PXIL!P65</f>
        <v>0</v>
      </c>
      <c r="AK65" s="35">
        <f>RTM_IEX!J65</f>
        <v>47.08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3.6107999999999998</v>
      </c>
      <c r="E66">
        <f>GT_NG!T66</f>
        <v>0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0.27249999999999996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428.1684581945637</v>
      </c>
      <c r="P66" s="37">
        <v>19.21</v>
      </c>
      <c r="Q66" s="37">
        <v>7.7</v>
      </c>
      <c r="R66" s="39">
        <v>24.2</v>
      </c>
      <c r="S66" s="39">
        <v>0</v>
      </c>
      <c r="T66" s="38">
        <f>SUMPRODUCT(LTA!J66:AN66,LTA!J$101:AN$101,LTA!J$105:AN$105)</f>
        <v>44.74</v>
      </c>
      <c r="U66" s="38">
        <f>SUMPRODUCT(LTA!J66:AN66,LTA!J$102:AN$102,LTA!J$105:AN$105)</f>
        <v>258.39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177.73</v>
      </c>
      <c r="Z66" s="35">
        <f>IEX!P66</f>
        <v>0</v>
      </c>
      <c r="AA66" s="76">
        <f>STOA!J66</f>
        <v>2.38</v>
      </c>
      <c r="AB66" s="76">
        <f>-STOA!P66</f>
        <v>0</v>
      </c>
      <c r="AC66">
        <f t="shared" si="0"/>
        <v>7.755241713917596</v>
      </c>
      <c r="AD66">
        <f t="shared" si="1"/>
        <v>986.50651648064604</v>
      </c>
      <c r="AE66">
        <f>'IDT-1'!F66</f>
        <v>130</v>
      </c>
      <c r="AF66" s="25"/>
      <c r="AG66">
        <f t="shared" si="2"/>
        <v>1116.506516480646</v>
      </c>
      <c r="AI66" s="35">
        <f>PXIL!J66</f>
        <v>0</v>
      </c>
      <c r="AJ66" s="35">
        <f>PXIL!P66</f>
        <v>0</v>
      </c>
      <c r="AK66" s="35">
        <f>RTM_IEX!J66</f>
        <v>27.86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3.6107999999999998</v>
      </c>
      <c r="E67">
        <f>GT_NG!T67</f>
        <v>0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0.27249999999999996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508.44176176193503</v>
      </c>
      <c r="P67" s="37">
        <v>74.887128891274344</v>
      </c>
      <c r="Q67" s="37">
        <v>26.58</v>
      </c>
      <c r="R67" s="39">
        <v>22.752500274755466</v>
      </c>
      <c r="S67" s="39">
        <v>0</v>
      </c>
      <c r="T67" s="38">
        <f>SUMPRODUCT(LTA!J67:AN67,LTA!J$101:AN$101,LTA!J$105:AN$105)</f>
        <v>36.72</v>
      </c>
      <c r="U67" s="38">
        <f>SUMPRODUCT(LTA!J67:AN67,LTA!J$102:AN$102,LTA!J$105:AN$105)</f>
        <v>252.3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2.2999999999999998</v>
      </c>
      <c r="AB67" s="76">
        <f>-STOA!P67</f>
        <v>0</v>
      </c>
      <c r="AC67">
        <f t="shared" si="0"/>
        <v>7.6045685892381254</v>
      </c>
      <c r="AD67">
        <f t="shared" si="1"/>
        <v>967.3401223387267</v>
      </c>
      <c r="AE67">
        <f>'IDT-1'!F67</f>
        <v>167</v>
      </c>
      <c r="AF67" s="25"/>
      <c r="AG67">
        <f t="shared" si="2"/>
        <v>1134.3401223387268</v>
      </c>
      <c r="AI67" s="35">
        <f>PXIL!J67</f>
        <v>0</v>
      </c>
      <c r="AJ67" s="35">
        <f>PXIL!P67</f>
        <v>0</v>
      </c>
      <c r="AK67" s="35">
        <f>RTM_IEX!J67</f>
        <v>47.08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3.6107999999999998</v>
      </c>
      <c r="E68">
        <f>GT_NG!T68</f>
        <v>0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0.27249999999999996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580.51420454810614</v>
      </c>
      <c r="P68" s="37">
        <v>74.887128891274344</v>
      </c>
      <c r="Q68" s="37">
        <v>26.58</v>
      </c>
      <c r="R68" s="39">
        <v>17.61</v>
      </c>
      <c r="S68" s="39">
        <v>0</v>
      </c>
      <c r="T68" s="38">
        <f>SUMPRODUCT(LTA!J68:AN68,LTA!J$101:AN$101,LTA!J$105:AN$105)</f>
        <v>28.65</v>
      </c>
      <c r="U68" s="38">
        <f>SUMPRODUCT(LTA!J68:AN68,LTA!J$102:AN$102,LTA!J$105:AN$105)</f>
        <v>242.67000000000002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2.2999999999999998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7.7235352785010232</v>
      </c>
      <c r="AD68">
        <f t="shared" ref="AD68:AD98" si="4">SUM(B68:AB68,AI68:AV68)-AC68</f>
        <v>956.37109816087946</v>
      </c>
      <c r="AE68">
        <f>'IDT-1'!F68</f>
        <v>178</v>
      </c>
      <c r="AF68" s="25"/>
      <c r="AG68">
        <f t="shared" ref="AG68:AG98" si="5">SUM(AD68:AF68)</f>
        <v>1134.3710981608795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-13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3.6107999999999998</v>
      </c>
      <c r="E69">
        <f>GT_NG!T69</f>
        <v>0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0.27249999999999996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641.66698588158602</v>
      </c>
      <c r="P69" s="37">
        <v>74.887128891274344</v>
      </c>
      <c r="Q69" s="37">
        <v>26.58</v>
      </c>
      <c r="R69" s="39">
        <v>10.96</v>
      </c>
      <c r="S69" s="39">
        <v>0</v>
      </c>
      <c r="T69" s="38">
        <f>SUMPRODUCT(LTA!J69:AN69,LTA!J$101:AN$101,LTA!J$105:AN$105)</f>
        <v>19.57</v>
      </c>
      <c r="U69" s="38">
        <f>SUMPRODUCT(LTA!J69:AN69,LTA!J$102:AN$102,LTA!J$105:AN$105)</f>
        <v>232.14000000000001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2.2999999999999998</v>
      </c>
      <c r="AB69" s="76">
        <f>-STOA!P69</f>
        <v>0</v>
      </c>
      <c r="AC69">
        <f t="shared" si="3"/>
        <v>8.2236772030976919</v>
      </c>
      <c r="AD69">
        <f t="shared" si="4"/>
        <v>961.76373756976261</v>
      </c>
      <c r="AE69">
        <f>'IDT-1'!F69</f>
        <v>173</v>
      </c>
      <c r="AF69" s="25"/>
      <c r="AG69">
        <f t="shared" si="5"/>
        <v>1134.7637375697627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-42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3.6107999999999998</v>
      </c>
      <c r="E70">
        <f>GT_NG!T70</f>
        <v>0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0.27249999999999996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641.38967558126387</v>
      </c>
      <c r="P70" s="37">
        <v>74.887128891274344</v>
      </c>
      <c r="Q70" s="37">
        <v>26.58</v>
      </c>
      <c r="R70" s="39">
        <v>5.6499999999999995</v>
      </c>
      <c r="S70" s="39">
        <v>0</v>
      </c>
      <c r="T70" s="38">
        <f>SUMPRODUCT(LTA!J70:AN70,LTA!J$101:AN$101,LTA!J$105:AN$105)</f>
        <v>12.5</v>
      </c>
      <c r="U70" s="38">
        <f>SUMPRODUCT(LTA!J70:AN70,LTA!J$102:AN$102,LTA!J$105:AN$105)</f>
        <v>243.79000000000002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140.26</v>
      </c>
      <c r="Z70" s="35">
        <f>IEX!P70</f>
        <v>0</v>
      </c>
      <c r="AA70" s="76">
        <f>STOA!J70</f>
        <v>2.2999999999999998</v>
      </c>
      <c r="AB70" s="76">
        <f>-STOA!P70</f>
        <v>0</v>
      </c>
      <c r="AC70">
        <f t="shared" si="3"/>
        <v>9.5063811398202862</v>
      </c>
      <c r="AD70">
        <f t="shared" si="4"/>
        <v>1074.733723332718</v>
      </c>
      <c r="AE70">
        <f>'IDT-1'!F70</f>
        <v>63</v>
      </c>
      <c r="AF70" s="25"/>
      <c r="AG70">
        <f t="shared" si="5"/>
        <v>1137.733723332718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-67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3.6107999999999998</v>
      </c>
      <c r="E71">
        <f>GT_NG!T71</f>
        <v>0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0.27249999999999996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581.49506699069093</v>
      </c>
      <c r="P71" s="37">
        <v>74.887128891274344</v>
      </c>
      <c r="Q71" s="37">
        <v>26.58</v>
      </c>
      <c r="R71" s="39">
        <v>1.75</v>
      </c>
      <c r="S71" s="39">
        <v>0</v>
      </c>
      <c r="T71" s="38">
        <f>SUMPRODUCT(LTA!J71:AN71,LTA!J$101:AN$101,LTA!J$105:AN$105)</f>
        <v>7.79</v>
      </c>
      <c r="U71" s="38">
        <f>SUMPRODUCT(LTA!J71:AN71,LTA!J$102:AN$102,LTA!J$105:AN$105)</f>
        <v>267.02000000000004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173.89</v>
      </c>
      <c r="Z71" s="35">
        <f>IEX!P71</f>
        <v>0</v>
      </c>
      <c r="AA71" s="76">
        <f>STOA!J71</f>
        <v>2.2999999999999998</v>
      </c>
      <c r="AB71" s="76">
        <f>-STOA!P71</f>
        <v>0</v>
      </c>
      <c r="AC71">
        <f t="shared" si="3"/>
        <v>8.9674580507053694</v>
      </c>
      <c r="AD71">
        <f t="shared" si="4"/>
        <v>1120.6280378312597</v>
      </c>
      <c r="AE71">
        <f>'IDT-1'!F71</f>
        <v>48.055999999999997</v>
      </c>
      <c r="AF71" s="25"/>
      <c r="AG71">
        <f t="shared" si="5"/>
        <v>1168.6840378312597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-10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3.6107999999999998</v>
      </c>
      <c r="E72">
        <f>GT_NG!T72</f>
        <v>0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0.27249999999999996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674.96904598148171</v>
      </c>
      <c r="P72" s="37">
        <v>74.887128891274344</v>
      </c>
      <c r="Q72" s="37">
        <v>26.58</v>
      </c>
      <c r="R72" s="39">
        <v>0.6</v>
      </c>
      <c r="S72" s="39">
        <v>0</v>
      </c>
      <c r="T72" s="38">
        <f>SUMPRODUCT(LTA!J72:AN72,LTA!J$101:AN$101,LTA!J$105:AN$105)</f>
        <v>3.21</v>
      </c>
      <c r="U72" s="38">
        <f>SUMPRODUCT(LTA!J72:AN72,LTA!J$102:AN$102,LTA!J$105:AN$105)</f>
        <v>261.69000000000005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192.14</v>
      </c>
      <c r="Z72" s="35">
        <f>IEX!P72</f>
        <v>0</v>
      </c>
      <c r="AA72" s="76">
        <f>STOA!J72</f>
        <v>2.2999999999999998</v>
      </c>
      <c r="AB72" s="76">
        <f>-STOA!P72</f>
        <v>0</v>
      </c>
      <c r="AC72">
        <f t="shared" si="3"/>
        <v>10.302929366615841</v>
      </c>
      <c r="AD72">
        <f t="shared" si="4"/>
        <v>1149.9565455061399</v>
      </c>
      <c r="AE72">
        <f>'IDT-1'!F72</f>
        <v>38.902000000000001</v>
      </c>
      <c r="AF72" s="25"/>
      <c r="AG72">
        <f t="shared" si="5"/>
        <v>1188.85854550614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-80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3.6107999999999998</v>
      </c>
      <c r="E73">
        <f>GT_NG!T73</f>
        <v>0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0.27249999999999996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705.53181382379933</v>
      </c>
      <c r="P73" s="37">
        <v>74.887128891274344</v>
      </c>
      <c r="Q73" s="37">
        <v>24.76</v>
      </c>
      <c r="R73" s="39">
        <v>0.31</v>
      </c>
      <c r="S73" s="39">
        <v>0</v>
      </c>
      <c r="T73" s="38">
        <f>SUMPRODUCT(LTA!J73:AN73,LTA!J$101:AN$101,LTA!J$105:AN$105)</f>
        <v>1.75</v>
      </c>
      <c r="U73" s="38">
        <f>SUMPRODUCT(LTA!J73:AN73,LTA!J$102:AN$102,LTA!J$105:AN$105)</f>
        <v>261.69000000000005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84.36</v>
      </c>
      <c r="Z73" s="35">
        <f>IEX!P73</f>
        <v>0</v>
      </c>
      <c r="AA73" s="76">
        <f>STOA!J73</f>
        <v>2.2999999999999998</v>
      </c>
      <c r="AB73" s="76">
        <f>-STOA!P73</f>
        <v>0</v>
      </c>
      <c r="AC73">
        <f t="shared" si="3"/>
        <v>9.1494174931775731</v>
      </c>
      <c r="AD73">
        <f t="shared" si="4"/>
        <v>1163.8528252218957</v>
      </c>
      <c r="AE73">
        <f>'IDT-1'!F73</f>
        <v>34.326000000000001</v>
      </c>
      <c r="AF73" s="25"/>
      <c r="AG73">
        <f t="shared" si="5"/>
        <v>1198.1788252218957</v>
      </c>
      <c r="AI73" s="35">
        <f>PXIL!J73</f>
        <v>0</v>
      </c>
      <c r="AJ73" s="35">
        <f>PXIL!P73</f>
        <v>0</v>
      </c>
      <c r="AK73" s="35">
        <f>RTM_IEX!J73</f>
        <v>13.53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3.6107999999999998</v>
      </c>
      <c r="E74">
        <f>GT_NG!T74</f>
        <v>0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0.27249999999999996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725.4953644359199</v>
      </c>
      <c r="P74" s="37">
        <v>74.887128891274344</v>
      </c>
      <c r="Q74" s="37">
        <v>24.76</v>
      </c>
      <c r="R74" s="39">
        <v>0.16</v>
      </c>
      <c r="S74" s="39">
        <v>0</v>
      </c>
      <c r="T74" s="38">
        <f>SUMPRODUCT(LTA!J74:AN74,LTA!J$101:AN$101,LTA!J$105:AN$105)</f>
        <v>0.42</v>
      </c>
      <c r="U74" s="38">
        <f>SUMPRODUCT(LTA!J74:AN74,LTA!J$102:AN$102,LTA!J$105:AN$105)</f>
        <v>261.36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89.78</v>
      </c>
      <c r="Z74" s="35">
        <f>IEX!P74</f>
        <v>0</v>
      </c>
      <c r="AA74" s="76">
        <f>STOA!J74</f>
        <v>2.2999999999999998</v>
      </c>
      <c r="AB74" s="76">
        <f>-STOA!P74</f>
        <v>0</v>
      </c>
      <c r="AC74">
        <f t="shared" si="3"/>
        <v>9.2697211879521131</v>
      </c>
      <c r="AD74">
        <f t="shared" si="4"/>
        <v>1179.156072139242</v>
      </c>
      <c r="AE74">
        <f>'IDT-1'!F74</f>
        <v>41.191000000000003</v>
      </c>
      <c r="AF74" s="25"/>
      <c r="AG74">
        <f t="shared" si="5"/>
        <v>1220.3470721392421</v>
      </c>
      <c r="AI74" s="35">
        <f>PXIL!J74</f>
        <v>0</v>
      </c>
      <c r="AJ74" s="35">
        <f>PXIL!P74</f>
        <v>0</v>
      </c>
      <c r="AK74" s="35">
        <f>RTM_IEX!J74</f>
        <v>5.38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3.6107999999999998</v>
      </c>
      <c r="E75">
        <f>GT_NG!T75</f>
        <v>0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0.27249999999999996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725.4953644359199</v>
      </c>
      <c r="P75" s="37">
        <v>74.887128891274344</v>
      </c>
      <c r="Q75" s="37">
        <v>24.76</v>
      </c>
      <c r="R75" s="39">
        <v>0</v>
      </c>
      <c r="S75" s="39">
        <v>0</v>
      </c>
      <c r="T75" s="38">
        <f>SUMPRODUCT(LTA!J75:AN75,LTA!J$101:AN$101,LTA!J$105:AN$105)</f>
        <v>0.24</v>
      </c>
      <c r="U75" s="38">
        <f>SUMPRODUCT(LTA!J75:AN75,LTA!J$102:AN$102,LTA!J$105:AN$105)</f>
        <v>260.81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110.05</v>
      </c>
      <c r="Z75" s="35">
        <f>IEX!P75</f>
        <v>0</v>
      </c>
      <c r="AA75" s="76">
        <f>STOA!J75</f>
        <v>2.38</v>
      </c>
      <c r="AB75" s="76">
        <f>-STOA!P75</f>
        <v>0</v>
      </c>
      <c r="AC75">
        <f t="shared" si="3"/>
        <v>9.4577791879521147</v>
      </c>
      <c r="AD75">
        <f t="shared" si="4"/>
        <v>1203.078014139242</v>
      </c>
      <c r="AE75">
        <f>'IDT-1'!F75</f>
        <v>0</v>
      </c>
      <c r="AF75" s="25"/>
      <c r="AG75">
        <f t="shared" si="5"/>
        <v>1203.078014139242</v>
      </c>
      <c r="AI75" s="35">
        <f>PXIL!J75</f>
        <v>0</v>
      </c>
      <c r="AJ75" s="35">
        <f>PXIL!P75</f>
        <v>0</v>
      </c>
      <c r="AK75" s="35">
        <f>RTM_IEX!J75</f>
        <v>10.029999999999999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3.6107999999999998</v>
      </c>
      <c r="E76">
        <f>GT_NG!T76</f>
        <v>0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0.27249999999999996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725.4953644359199</v>
      </c>
      <c r="P76" s="37">
        <v>74.887128891274344</v>
      </c>
      <c r="Q76" s="37">
        <v>24.76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260.81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146.66</v>
      </c>
      <c r="Z76" s="35">
        <f>IEX!P76</f>
        <v>0</v>
      </c>
      <c r="AA76" s="76">
        <f>STOA!J76</f>
        <v>2.38</v>
      </c>
      <c r="AB76" s="76">
        <f>-STOA!P76</f>
        <v>0</v>
      </c>
      <c r="AC76">
        <f t="shared" si="3"/>
        <v>9.7418443707781588</v>
      </c>
      <c r="AD76">
        <f t="shared" si="4"/>
        <v>1219.1339489564161</v>
      </c>
      <c r="AE76">
        <f>'IDT-1'!F76</f>
        <v>0</v>
      </c>
      <c r="AF76" s="25"/>
      <c r="AG76">
        <f t="shared" si="5"/>
        <v>1219.1339489564161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-10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3.6107999999999998</v>
      </c>
      <c r="E77">
        <f>GT_NG!T77</f>
        <v>0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0.27249999999999996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725.4953644359199</v>
      </c>
      <c r="P77" s="37">
        <v>74.887128891274344</v>
      </c>
      <c r="Q77" s="37">
        <v>24.76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260.81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193.1</v>
      </c>
      <c r="Z77" s="35">
        <f>IEX!P77</f>
        <v>0</v>
      </c>
      <c r="AA77" s="76">
        <f>STOA!J77</f>
        <v>2.38</v>
      </c>
      <c r="AB77" s="76">
        <f>-STOA!P77</f>
        <v>0</v>
      </c>
      <c r="AC77">
        <f t="shared" si="3"/>
        <v>10.497142284908371</v>
      </c>
      <c r="AD77">
        <f t="shared" si="4"/>
        <v>1214.8186510422856</v>
      </c>
      <c r="AE77">
        <f>'IDT-1'!F77</f>
        <v>0</v>
      </c>
      <c r="AF77" s="25"/>
      <c r="AG77">
        <f t="shared" si="5"/>
        <v>1214.8186510422856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-60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3.6107999999999998</v>
      </c>
      <c r="E78">
        <f>GT_NG!T78</f>
        <v>0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0.27249999999999996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726.24710834793871</v>
      </c>
      <c r="P78" s="37">
        <v>74.887128891274344</v>
      </c>
      <c r="Q78" s="37">
        <v>24.76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260.81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191.18</v>
      </c>
      <c r="Z78" s="35">
        <f>IEX!P78</f>
        <v>0</v>
      </c>
      <c r="AA78" s="76">
        <f>STOA!J78</f>
        <v>2.38</v>
      </c>
      <c r="AB78" s="76">
        <f>-STOA!P78</f>
        <v>0</v>
      </c>
      <c r="AC78">
        <f t="shared" si="3"/>
        <v>10.566643070248162</v>
      </c>
      <c r="AD78">
        <f t="shared" si="4"/>
        <v>1203.580894168965</v>
      </c>
      <c r="AE78">
        <f>'IDT-1'!F78</f>
        <v>0</v>
      </c>
      <c r="AF78" s="25"/>
      <c r="AG78">
        <f t="shared" si="5"/>
        <v>1203.580894168965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-70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3.6107999999999998</v>
      </c>
      <c r="E79">
        <f>GT_NG!T79</f>
        <v>0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0.27249999999999996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793.82367142607529</v>
      </c>
      <c r="P79" s="37">
        <v>74.887128891274344</v>
      </c>
      <c r="Q79" s="37">
        <v>24.76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210.29000000000002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172.93</v>
      </c>
      <c r="Z79" s="35">
        <f>IEX!P79</f>
        <v>0</v>
      </c>
      <c r="AA79" s="76">
        <f>STOA!J79</f>
        <v>2.38</v>
      </c>
      <c r="AB79" s="76">
        <f>-STOA!P79</f>
        <v>0</v>
      </c>
      <c r="AC79">
        <f t="shared" si="3"/>
        <v>10.83248040214878</v>
      </c>
      <c r="AD79">
        <f t="shared" si="4"/>
        <v>1167.1216199152009</v>
      </c>
      <c r="AE79">
        <f>'IDT-1'!F79</f>
        <v>0</v>
      </c>
      <c r="AF79" s="25"/>
      <c r="AG79">
        <f t="shared" si="5"/>
        <v>1167.1216199152009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-105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3.6107999999999998</v>
      </c>
      <c r="E80">
        <f>GT_NG!T80</f>
        <v>0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0.27249999999999996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742.02286426318597</v>
      </c>
      <c r="P80" s="37">
        <v>74.887128891274344</v>
      </c>
      <c r="Q80" s="37">
        <v>24.76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259.25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2.38</v>
      </c>
      <c r="AB80" s="76">
        <f>-STOA!P80</f>
        <v>0</v>
      </c>
      <c r="AC80">
        <f t="shared" si="3"/>
        <v>9.160579686604791</v>
      </c>
      <c r="AD80">
        <f t="shared" si="4"/>
        <v>1165.2727134678557</v>
      </c>
      <c r="AE80">
        <f>'IDT-1'!F80</f>
        <v>0</v>
      </c>
      <c r="AF80" s="25"/>
      <c r="AG80">
        <f t="shared" si="5"/>
        <v>1165.2727134678557</v>
      </c>
      <c r="AI80" s="35">
        <f>PXIL!J80</f>
        <v>0</v>
      </c>
      <c r="AJ80" s="35">
        <f>PXIL!P80</f>
        <v>0</v>
      </c>
      <c r="AK80" s="35">
        <f>RTM_IEX!J80</f>
        <v>67.25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3.6107999999999998</v>
      </c>
      <c r="E81">
        <f>GT_NG!T81</f>
        <v>0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0.27249999999999996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716.28849559770902</v>
      </c>
      <c r="P81" s="37">
        <v>74.887128891274344</v>
      </c>
      <c r="Q81" s="37">
        <v>24.76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259.25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2.38</v>
      </c>
      <c r="AB81" s="76">
        <f>-STOA!P81</f>
        <v>0</v>
      </c>
      <c r="AC81">
        <f t="shared" si="3"/>
        <v>8.8848936110140677</v>
      </c>
      <c r="AD81">
        <f t="shared" si="4"/>
        <v>1130.2040308779692</v>
      </c>
      <c r="AE81">
        <f>'IDT-1'!F81</f>
        <v>0</v>
      </c>
      <c r="AF81" s="25"/>
      <c r="AG81">
        <f t="shared" si="5"/>
        <v>1130.2040308779692</v>
      </c>
      <c r="AI81" s="35">
        <f>PXIL!J81</f>
        <v>0</v>
      </c>
      <c r="AJ81" s="35">
        <f>PXIL!P81</f>
        <v>0</v>
      </c>
      <c r="AK81" s="35">
        <f>RTM_IEX!J81</f>
        <v>57.64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3.6107999999999998</v>
      </c>
      <c r="E82">
        <f>GT_NG!T82</f>
        <v>0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0.27249999999999996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683.77088218506776</v>
      </c>
      <c r="P82" s="37">
        <v>74.887128891274344</v>
      </c>
      <c r="Q82" s="37">
        <v>24.76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259.25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2.38</v>
      </c>
      <c r="AB82" s="76">
        <f>-STOA!P82</f>
        <v>0</v>
      </c>
      <c r="AC82">
        <f t="shared" si="3"/>
        <v>8.6312562263954682</v>
      </c>
      <c r="AD82">
        <f t="shared" si="4"/>
        <v>1097.9400548499468</v>
      </c>
      <c r="AE82">
        <f>'IDT-1'!F82</f>
        <v>0</v>
      </c>
      <c r="AF82" s="25"/>
      <c r="AG82">
        <f t="shared" si="5"/>
        <v>1097.9400548499468</v>
      </c>
      <c r="AI82" s="35">
        <f>PXIL!J82</f>
        <v>0</v>
      </c>
      <c r="AJ82" s="35">
        <f>PXIL!P82</f>
        <v>0</v>
      </c>
      <c r="AK82" s="35">
        <f>RTM_IEX!J82</f>
        <v>57.64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3.6107999999999998</v>
      </c>
      <c r="E83">
        <f>GT_NG!T83</f>
        <v>0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0.27249999999999996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673.99345607361022</v>
      </c>
      <c r="P83" s="37">
        <v>74.887128891274344</v>
      </c>
      <c r="Q83" s="37">
        <v>24.76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250.7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2.38</v>
      </c>
      <c r="AB83" s="76">
        <f>-STOA!P83</f>
        <v>0</v>
      </c>
      <c r="AC83">
        <f t="shared" si="3"/>
        <v>8.1511083027261009</v>
      </c>
      <c r="AD83">
        <f t="shared" si="4"/>
        <v>1036.8627766621587</v>
      </c>
      <c r="AE83">
        <f>'IDT-1'!F83</f>
        <v>0</v>
      </c>
      <c r="AF83" s="25"/>
      <c r="AG83">
        <f t="shared" si="5"/>
        <v>1036.8627766621587</v>
      </c>
      <c r="AI83" s="35">
        <f>PXIL!J83</f>
        <v>0</v>
      </c>
      <c r="AJ83" s="35">
        <f>PXIL!P83</f>
        <v>0</v>
      </c>
      <c r="AK83" s="35">
        <f>RTM_IEX!J83</f>
        <v>14.41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3.6107999999999998</v>
      </c>
      <c r="E84">
        <f>GT_NG!T84</f>
        <v>0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0.27249999999999996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656.06051098130956</v>
      </c>
      <c r="P84" s="37">
        <v>74.887128891274344</v>
      </c>
      <c r="Q84" s="37">
        <v>24.76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242.22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2.38</v>
      </c>
      <c r="AB84" s="76">
        <f>-STOA!P84</f>
        <v>0</v>
      </c>
      <c r="AC84">
        <f t="shared" si="3"/>
        <v>7.907647331006153</v>
      </c>
      <c r="AD84">
        <f t="shared" si="4"/>
        <v>1005.8932925415777</v>
      </c>
      <c r="AE84">
        <f>'IDT-1'!F84</f>
        <v>0</v>
      </c>
      <c r="AF84" s="25"/>
      <c r="AG84">
        <f t="shared" si="5"/>
        <v>1005.8932925415777</v>
      </c>
      <c r="AI84" s="35">
        <f>PXIL!J84</f>
        <v>0</v>
      </c>
      <c r="AJ84" s="35">
        <f>PXIL!P84</f>
        <v>0</v>
      </c>
      <c r="AK84" s="35">
        <f>RTM_IEX!J84</f>
        <v>9.61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3.6107999999999998</v>
      </c>
      <c r="E85">
        <f>GT_NG!T85</f>
        <v>0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0.27249999999999996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614.9867054902852</v>
      </c>
      <c r="P85" s="37">
        <v>74.887128891274344</v>
      </c>
      <c r="Q85" s="37">
        <v>24.76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214.35000000000002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2.38</v>
      </c>
      <c r="AB85" s="76">
        <f>-STOA!P85</f>
        <v>0</v>
      </c>
      <c r="AC85">
        <f t="shared" si="3"/>
        <v>7.5571636481761635</v>
      </c>
      <c r="AD85">
        <f t="shared" si="4"/>
        <v>961.30997073338335</v>
      </c>
      <c r="AE85">
        <f>'IDT-1'!F85</f>
        <v>0</v>
      </c>
      <c r="AF85" s="25"/>
      <c r="AG85">
        <f t="shared" si="5"/>
        <v>961.30997073338335</v>
      </c>
      <c r="AI85" s="35">
        <f>PXIL!J85</f>
        <v>0</v>
      </c>
      <c r="AJ85" s="35">
        <f>PXIL!P85</f>
        <v>0</v>
      </c>
      <c r="AK85" s="35">
        <f>RTM_IEX!J85</f>
        <v>33.619999999999997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3.6107999999999998</v>
      </c>
      <c r="E86">
        <f>GT_NG!T86</f>
        <v>0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0.27249999999999996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564.28124000504624</v>
      </c>
      <c r="P86" s="37">
        <v>74.887128891274344</v>
      </c>
      <c r="Q86" s="37">
        <v>24.76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214.35000000000002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2.38</v>
      </c>
      <c r="AB86" s="76">
        <f>-STOA!P86</f>
        <v>0</v>
      </c>
      <c r="AC86">
        <f t="shared" si="3"/>
        <v>7.2740590173913002</v>
      </c>
      <c r="AD86">
        <f t="shared" si="4"/>
        <v>925.29760987892917</v>
      </c>
      <c r="AE86">
        <f>'IDT-1'!F86</f>
        <v>0</v>
      </c>
      <c r="AF86" s="25"/>
      <c r="AG86">
        <f t="shared" si="5"/>
        <v>925.29760987892917</v>
      </c>
      <c r="AI86" s="35">
        <f>PXIL!J86</f>
        <v>0</v>
      </c>
      <c r="AJ86" s="35">
        <f>PXIL!P86</f>
        <v>0</v>
      </c>
      <c r="AK86" s="35">
        <f>RTM_IEX!J86</f>
        <v>48.03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5.4161999999999999</v>
      </c>
      <c r="E87">
        <f>GT_NG!T87</f>
        <v>0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0.27249999999999996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485.30410745677415</v>
      </c>
      <c r="P87" s="37">
        <v>21.160000000000004</v>
      </c>
      <c r="Q87" s="37">
        <v>16.082426071213035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194.78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140.26</v>
      </c>
      <c r="Z87" s="35">
        <f>IEX!P87</f>
        <v>0</v>
      </c>
      <c r="AA87" s="76">
        <f>STOA!J87</f>
        <v>2.48</v>
      </c>
      <c r="AB87" s="76">
        <f>-STOA!P87</f>
        <v>0</v>
      </c>
      <c r="AC87">
        <f t="shared" si="3"/>
        <v>6.9027288215182994</v>
      </c>
      <c r="AD87">
        <f t="shared" si="4"/>
        <v>878.06250470646887</v>
      </c>
      <c r="AE87">
        <f>'IDT-1'!F87</f>
        <v>0</v>
      </c>
      <c r="AF87" s="25"/>
      <c r="AG87">
        <f t="shared" si="5"/>
        <v>878.06250470646887</v>
      </c>
      <c r="AI87" s="35">
        <f>PXIL!J87</f>
        <v>0</v>
      </c>
      <c r="AJ87" s="35">
        <f>PXIL!P87</f>
        <v>0</v>
      </c>
      <c r="AK87" s="35">
        <f>RTM_IEX!J87</f>
        <v>19.21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7.8835799999999994</v>
      </c>
      <c r="E88">
        <f>GT_NG!T88</f>
        <v>0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0.27249999999999996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438.43257630422903</v>
      </c>
      <c r="P88" s="37">
        <v>19.21</v>
      </c>
      <c r="Q88" s="37">
        <v>16.082426071213035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214.19000000000003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134.49</v>
      </c>
      <c r="Z88" s="35">
        <f>IEX!P88</f>
        <v>0</v>
      </c>
      <c r="AA88" s="76">
        <f>STOA!J88</f>
        <v>2.48</v>
      </c>
      <c r="AB88" s="76">
        <f>-STOA!P88</f>
        <v>0</v>
      </c>
      <c r="AC88">
        <f t="shared" si="3"/>
        <v>6.8724324425284475</v>
      </c>
      <c r="AD88">
        <f t="shared" si="4"/>
        <v>874.20864993291366</v>
      </c>
      <c r="AE88">
        <f>'IDT-1'!F88</f>
        <v>0</v>
      </c>
      <c r="AF88" s="25"/>
      <c r="AG88">
        <f t="shared" si="5"/>
        <v>874.20864993291366</v>
      </c>
      <c r="AI88" s="35">
        <f>PXIL!J88</f>
        <v>0</v>
      </c>
      <c r="AJ88" s="35">
        <f>PXIL!P88</f>
        <v>0</v>
      </c>
      <c r="AK88" s="35">
        <f>RTM_IEX!J88</f>
        <v>48.04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7.8835799999999994</v>
      </c>
      <c r="E89">
        <f>GT_NG!T89</f>
        <v>0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0.27249999999999996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440.13257630422902</v>
      </c>
      <c r="P89" s="37">
        <v>19.210991688606679</v>
      </c>
      <c r="Q89" s="37">
        <v>16.082426071213035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213.96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137.38</v>
      </c>
      <c r="Z89" s="35">
        <f>IEX!P89</f>
        <v>0</v>
      </c>
      <c r="AA89" s="76">
        <f>STOA!J89</f>
        <v>2.48</v>
      </c>
      <c r="AB89" s="76">
        <f>-STOA!P89</f>
        <v>0</v>
      </c>
      <c r="AC89">
        <f t="shared" si="3"/>
        <v>6.7939721776995796</v>
      </c>
      <c r="AD89">
        <f t="shared" si="4"/>
        <v>864.22810188634912</v>
      </c>
      <c r="AE89">
        <f>'IDT-1'!F89</f>
        <v>0</v>
      </c>
      <c r="AF89" s="25"/>
      <c r="AG89">
        <f t="shared" si="5"/>
        <v>864.22810188634912</v>
      </c>
      <c r="AI89" s="35">
        <f>PXIL!J89</f>
        <v>0</v>
      </c>
      <c r="AJ89" s="35">
        <f>PXIL!P89</f>
        <v>0</v>
      </c>
      <c r="AK89" s="35">
        <f>RTM_IEX!J89</f>
        <v>33.619999999999997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7.8835799999999994</v>
      </c>
      <c r="E90">
        <f>GT_NG!T90</f>
        <v>0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0.27249999999999996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435.91928786006844</v>
      </c>
      <c r="P90" s="37">
        <v>19.21</v>
      </c>
      <c r="Q90" s="37">
        <v>16.082426071213035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213.96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125.85</v>
      </c>
      <c r="Z90" s="35">
        <f>IEX!P90</f>
        <v>0</v>
      </c>
      <c r="AA90" s="76">
        <f>STOA!J90</f>
        <v>2.48</v>
      </c>
      <c r="AB90" s="76">
        <f>-STOA!P90</f>
        <v>0</v>
      </c>
      <c r="AC90">
        <f t="shared" si="3"/>
        <v>6.7086847926639956</v>
      </c>
      <c r="AD90">
        <f t="shared" si="4"/>
        <v>853.37910913861742</v>
      </c>
      <c r="AE90">
        <f>'IDT-1'!F90</f>
        <v>0</v>
      </c>
      <c r="AF90" s="25"/>
      <c r="AG90">
        <f t="shared" si="5"/>
        <v>853.37910913861742</v>
      </c>
      <c r="AI90" s="35">
        <f>PXIL!J90</f>
        <v>0</v>
      </c>
      <c r="AJ90" s="35">
        <f>PXIL!P90</f>
        <v>0</v>
      </c>
      <c r="AK90" s="35">
        <f>RTM_IEX!J90</f>
        <v>38.43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7.8835799999999994</v>
      </c>
      <c r="E91">
        <f>GT_NG!T91</f>
        <v>0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0.27249999999999996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432.02558312854507</v>
      </c>
      <c r="P91" s="37">
        <v>19.21</v>
      </c>
      <c r="Q91" s="37">
        <v>14.590000000000003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213.81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111.44</v>
      </c>
      <c r="Z91" s="35">
        <f>IEX!P91</f>
        <v>0</v>
      </c>
      <c r="AA91" s="76">
        <f>STOA!J91</f>
        <v>2.48</v>
      </c>
      <c r="AB91" s="76">
        <f>-STOA!P91</f>
        <v>0</v>
      </c>
      <c r="AC91">
        <f t="shared" si="3"/>
        <v>6.5155869724026507</v>
      </c>
      <c r="AD91">
        <f t="shared" si="4"/>
        <v>828.81607615614246</v>
      </c>
      <c r="AE91">
        <f>'IDT-1'!F91</f>
        <v>0</v>
      </c>
      <c r="AF91" s="25"/>
      <c r="AG91">
        <f t="shared" si="5"/>
        <v>828.81607615614246</v>
      </c>
      <c r="AI91" s="35">
        <f>PXIL!J91</f>
        <v>0</v>
      </c>
      <c r="AJ91" s="35">
        <f>PXIL!P91</f>
        <v>0</v>
      </c>
      <c r="AK91" s="35">
        <f>RTM_IEX!J91</f>
        <v>33.619999999999997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7.8835799999999994</v>
      </c>
      <c r="E92">
        <f>GT_NG!T92</f>
        <v>0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0.27249999999999996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432.01687481659019</v>
      </c>
      <c r="P92" s="37">
        <v>19.21</v>
      </c>
      <c r="Q92" s="37">
        <v>14.590000000000003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213.81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91.27</v>
      </c>
      <c r="Z92" s="35">
        <f>IEX!P92</f>
        <v>0</v>
      </c>
      <c r="AA92" s="76">
        <f>STOA!J92</f>
        <v>2.48</v>
      </c>
      <c r="AB92" s="76">
        <f>-STOA!P92</f>
        <v>0</v>
      </c>
      <c r="AC92">
        <f t="shared" si="3"/>
        <v>6.3581930475694017</v>
      </c>
      <c r="AD92">
        <f t="shared" si="4"/>
        <v>808.79476176902062</v>
      </c>
      <c r="AE92">
        <f>'IDT-1'!F92</f>
        <v>0</v>
      </c>
      <c r="AF92" s="25"/>
      <c r="AG92">
        <f t="shared" si="5"/>
        <v>808.79476176902062</v>
      </c>
      <c r="AI92" s="35">
        <f>PXIL!J92</f>
        <v>0</v>
      </c>
      <c r="AJ92" s="35">
        <f>PXIL!P92</f>
        <v>0</v>
      </c>
      <c r="AK92" s="35">
        <f>RTM_IEX!J92</f>
        <v>33.619999999999997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7.8835799999999994</v>
      </c>
      <c r="E93">
        <f>GT_NG!T93</f>
        <v>0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0.27249999999999996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427.46665418166958</v>
      </c>
      <c r="P93" s="37">
        <v>19.211048924320192</v>
      </c>
      <c r="Q93" s="37">
        <v>14.590000000000003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214.94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81.66</v>
      </c>
      <c r="Z93" s="35">
        <f>IEX!P93</f>
        <v>0</v>
      </c>
      <c r="AA93" s="76">
        <f>STOA!J93</f>
        <v>2.48</v>
      </c>
      <c r="AB93" s="76">
        <f>-STOA!P93</f>
        <v>0</v>
      </c>
      <c r="AC93">
        <f t="shared" si="3"/>
        <v>6.2940055082267197</v>
      </c>
      <c r="AD93">
        <f t="shared" si="4"/>
        <v>800.629777597763</v>
      </c>
      <c r="AE93">
        <f>'IDT-1'!F93</f>
        <v>0</v>
      </c>
      <c r="AF93" s="25"/>
      <c r="AG93">
        <f t="shared" si="5"/>
        <v>800.629777597763</v>
      </c>
      <c r="AI93" s="35">
        <f>PXIL!J93</f>
        <v>0</v>
      </c>
      <c r="AJ93" s="35">
        <f>PXIL!P93</f>
        <v>0</v>
      </c>
      <c r="AK93" s="35">
        <f>RTM_IEX!J93</f>
        <v>38.42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7.8835799999999994</v>
      </c>
      <c r="E94">
        <f>GT_NG!T94</f>
        <v>0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0.27249999999999996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427.46665418166958</v>
      </c>
      <c r="P94" s="37">
        <v>19.21</v>
      </c>
      <c r="Q94" s="37">
        <v>14.590000000000003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214.94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73.97</v>
      </c>
      <c r="Z94" s="35">
        <f>IEX!P94</f>
        <v>0</v>
      </c>
      <c r="AA94" s="76">
        <f>STOA!J94</f>
        <v>2.48</v>
      </c>
      <c r="AB94" s="76">
        <f>-STOA!P94</f>
        <v>0</v>
      </c>
      <c r="AC94">
        <f t="shared" si="3"/>
        <v>6.159057326617023</v>
      </c>
      <c r="AD94">
        <f t="shared" si="4"/>
        <v>783.46367685505254</v>
      </c>
      <c r="AE94">
        <f>'IDT-1'!F94</f>
        <v>0</v>
      </c>
      <c r="AF94" s="25"/>
      <c r="AG94">
        <f t="shared" si="5"/>
        <v>783.46367685505254</v>
      </c>
      <c r="AI94" s="35">
        <f>PXIL!J94</f>
        <v>0</v>
      </c>
      <c r="AJ94" s="35">
        <f>PXIL!P94</f>
        <v>0</v>
      </c>
      <c r="AK94" s="35">
        <f>RTM_IEX!J94</f>
        <v>28.81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7.8835799999999994</v>
      </c>
      <c r="E95">
        <f>GT_NG!T95</f>
        <v>0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0.27249999999999996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427.14452102949565</v>
      </c>
      <c r="P95" s="37">
        <v>19.21</v>
      </c>
      <c r="Q95" s="37">
        <v>14.590000000000003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213.81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62.44</v>
      </c>
      <c r="Z95" s="35">
        <f>IEX!P95</f>
        <v>0</v>
      </c>
      <c r="AA95" s="76">
        <f>STOA!J95</f>
        <v>2.38</v>
      </c>
      <c r="AB95" s="76">
        <f>-STOA!P95</f>
        <v>0</v>
      </c>
      <c r="AC95">
        <f t="shared" si="3"/>
        <v>6.0945346880300661</v>
      </c>
      <c r="AD95">
        <f t="shared" si="4"/>
        <v>775.25606634146561</v>
      </c>
      <c r="AE95">
        <f>'IDT-1'!F95</f>
        <v>0</v>
      </c>
      <c r="AF95" s="25"/>
      <c r="AG95">
        <f t="shared" si="5"/>
        <v>775.25606634146561</v>
      </c>
      <c r="AI95" s="35">
        <f>PXIL!J95</f>
        <v>0</v>
      </c>
      <c r="AJ95" s="35">
        <f>PXIL!P95</f>
        <v>0</v>
      </c>
      <c r="AK95" s="35">
        <f>RTM_IEX!J95</f>
        <v>33.619999999999997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7.8835799999999994</v>
      </c>
      <c r="E96">
        <f>GT_NG!T96</f>
        <v>0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0.27249999999999996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427.14452102949565</v>
      </c>
      <c r="P96" s="37">
        <v>19.21</v>
      </c>
      <c r="Q96" s="37">
        <v>14.590000000000003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213.81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50.92</v>
      </c>
      <c r="Z96" s="35">
        <f>IEX!P96</f>
        <v>0</v>
      </c>
      <c r="AA96" s="76">
        <f>STOA!J96</f>
        <v>2.38</v>
      </c>
      <c r="AB96" s="76">
        <f>-STOA!P96</f>
        <v>0</v>
      </c>
      <c r="AC96">
        <f t="shared" si="3"/>
        <v>6.0421966880300655</v>
      </c>
      <c r="AD96">
        <f t="shared" si="4"/>
        <v>768.59840434146543</v>
      </c>
      <c r="AE96">
        <f>'IDT-1'!F96</f>
        <v>0</v>
      </c>
      <c r="AF96" s="25"/>
      <c r="AG96">
        <f t="shared" si="5"/>
        <v>768.59840434146543</v>
      </c>
      <c r="AI96" s="35">
        <f>PXIL!J96</f>
        <v>0</v>
      </c>
      <c r="AJ96" s="35">
        <f>PXIL!P96</f>
        <v>0</v>
      </c>
      <c r="AK96" s="35">
        <f>RTM_IEX!J96</f>
        <v>38.43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7.8835799999999994</v>
      </c>
      <c r="E97">
        <f>GT_NG!T97</f>
        <v>0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0.27249999999999996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426.87760502949561</v>
      </c>
      <c r="P97" s="37">
        <v>19.21</v>
      </c>
      <c r="Q97" s="37">
        <v>14.590000000000003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213.81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39.39</v>
      </c>
      <c r="Z97" s="35">
        <f>IEX!P97</f>
        <v>0</v>
      </c>
      <c r="AA97" s="76">
        <f>STOA!J97</f>
        <v>2.38</v>
      </c>
      <c r="AB97" s="76">
        <f>-STOA!P97</f>
        <v>0</v>
      </c>
      <c r="AC97">
        <f t="shared" si="3"/>
        <v>5.9126627432300651</v>
      </c>
      <c r="AD97">
        <f t="shared" si="4"/>
        <v>752.12102228626554</v>
      </c>
      <c r="AE97">
        <f>'IDT-1'!F97</f>
        <v>0</v>
      </c>
      <c r="AF97" s="25"/>
      <c r="AG97">
        <f t="shared" si="5"/>
        <v>752.12102228626554</v>
      </c>
      <c r="AI97" s="35">
        <f>PXIL!J97</f>
        <v>0</v>
      </c>
      <c r="AJ97" s="35">
        <f>PXIL!P97</f>
        <v>0</v>
      </c>
      <c r="AK97" s="35">
        <f>RTM_IEX!J97</f>
        <v>33.619999999999997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7.8835799999999994</v>
      </c>
      <c r="E98">
        <f>GT_NG!T98</f>
        <v>0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0.27249999999999996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426.87760502949561</v>
      </c>
      <c r="P98" s="37">
        <v>19.21</v>
      </c>
      <c r="Q98" s="37">
        <v>14.590000000000003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213.81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25.94</v>
      </c>
      <c r="Z98" s="35">
        <f>IEX!P98</f>
        <v>0</v>
      </c>
      <c r="AA98" s="76">
        <f>STOA!J98</f>
        <v>2.38</v>
      </c>
      <c r="AB98" s="76">
        <f>-STOA!P98</f>
        <v>0</v>
      </c>
      <c r="AC98">
        <f t="shared" si="3"/>
        <v>5.8077527432300657</v>
      </c>
      <c r="AD98">
        <f t="shared" si="4"/>
        <v>738.77593228626563</v>
      </c>
      <c r="AE98">
        <f>'IDT-1'!F98</f>
        <v>0</v>
      </c>
      <c r="AF98" s="25"/>
      <c r="AG98">
        <f t="shared" si="5"/>
        <v>738.77593228626563</v>
      </c>
      <c r="AI98" s="35">
        <f>PXIL!J98</f>
        <v>0</v>
      </c>
      <c r="AJ98" s="35">
        <f>PXIL!P98</f>
        <v>0</v>
      </c>
      <c r="AK98" s="35">
        <f>RTM_IEX!J98</f>
        <v>33.619999999999997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0.13597670999999981</v>
      </c>
      <c r="E99">
        <f t="shared" si="6"/>
        <v>0.16562054932574394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6.6112500000000138E-3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12.169511668851092</v>
      </c>
      <c r="P99" s="37">
        <f t="shared" si="6"/>
        <v>0.92097247569371155</v>
      </c>
      <c r="Q99" s="37">
        <f t="shared" si="6"/>
        <v>0.39593765270998549</v>
      </c>
      <c r="R99" s="39">
        <f>SUM(R3:R98)/4000</f>
        <v>0.23255939372927367</v>
      </c>
      <c r="S99" s="39">
        <f t="shared" si="6"/>
        <v>0</v>
      </c>
      <c r="T99" s="38">
        <f t="shared" si="6"/>
        <v>0.66376999999999986</v>
      </c>
      <c r="U99" s="38">
        <f t="shared" si="6"/>
        <v>5.6818750000000007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1.6983875000000004</v>
      </c>
      <c r="Z99" s="35">
        <f t="shared" si="6"/>
        <v>0</v>
      </c>
      <c r="AA99" s="76">
        <f t="shared" si="6"/>
        <v>5.7759999999999936E-2</v>
      </c>
      <c r="AB99" s="76">
        <f t="shared" si="6"/>
        <v>0</v>
      </c>
      <c r="AC99">
        <f t="shared" si="6"/>
        <v>0.17975808091458337</v>
      </c>
      <c r="AD99">
        <f t="shared" si="6"/>
        <v>22.143821619395222</v>
      </c>
      <c r="AE99">
        <f t="shared" si="6"/>
        <v>1.4241182499999998</v>
      </c>
      <c r="AG99">
        <f t="shared" si="6"/>
        <v>23.567939869395218</v>
      </c>
      <c r="AI99">
        <f t="shared" si="6"/>
        <v>0</v>
      </c>
      <c r="AJ99">
        <f t="shared" si="6"/>
        <v>0</v>
      </c>
      <c r="AK99">
        <f t="shared" si="6"/>
        <v>0.55434749999999988</v>
      </c>
      <c r="AL99">
        <f t="shared" si="6"/>
        <v>-0.35975000000000001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45618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1.27332</v>
      </c>
      <c r="E3">
        <f>GT_NG!S3</f>
        <v>2.0837788736049832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0.10749999999999987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-15</v>
      </c>
      <c r="AA3" s="76">
        <f>STOA!K3</f>
        <v>112.41</v>
      </c>
      <c r="AB3" s="76">
        <f>-STOA!Q3</f>
        <v>0</v>
      </c>
      <c r="AC3">
        <f>SUMIF(B3:AB3,"&gt;0")*$AC$2-SUMIF(B3:AB3,"&lt;0")*($AC$2/(1-$AC$2))+SUMIF(AI3:AR3,"&gt;0")*$AC$2-SUMIF(AI3:AR3,"&lt;0")*($AC$2/(1-$AC$2))</f>
        <v>1.0217416454531836</v>
      </c>
      <c r="AD3">
        <f>SUM(B3:AB3,AI3:AV3)-AC3</f>
        <v>99.852857228151791</v>
      </c>
      <c r="AE3">
        <f>'IDT-1'!E3</f>
        <v>0</v>
      </c>
      <c r="AF3" s="25"/>
      <c r="AG3">
        <f>SUM(AD3:AF3)</f>
        <v>99.852857228151791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1.27332</v>
      </c>
      <c r="E4">
        <f>GT_NG!S4</f>
        <v>2.0837788736049832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0.10749999999999987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-17</v>
      </c>
      <c r="AA4" s="76">
        <f>STOA!K4</f>
        <v>112.41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1.0374642820183921</v>
      </c>
      <c r="AD4">
        <f t="shared" ref="AD4:AD67" si="1">SUM(B4:AB4,AI4:AV4)-AC4</f>
        <v>97.83713459158659</v>
      </c>
      <c r="AE4">
        <f>'IDT-1'!E4</f>
        <v>0</v>
      </c>
      <c r="AF4" s="25"/>
      <c r="AG4">
        <f t="shared" ref="AG4:AG67" si="2">SUM(AD4:AF4)</f>
        <v>97.83713459158659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1.27332</v>
      </c>
      <c r="E5">
        <f>GT_NG!S5</f>
        <v>2.0837788736049832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0.10749999999999987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-18</v>
      </c>
      <c r="AA5" s="76">
        <f>STOA!K5</f>
        <v>112.41</v>
      </c>
      <c r="AB5" s="76">
        <f>-STOA!Q5</f>
        <v>0</v>
      </c>
      <c r="AC5">
        <f t="shared" si="0"/>
        <v>1.0453256003009965</v>
      </c>
      <c r="AD5">
        <f t="shared" si="1"/>
        <v>96.829273273303983</v>
      </c>
      <c r="AE5">
        <f>'IDT-1'!E5</f>
        <v>0</v>
      </c>
      <c r="AF5" s="25"/>
      <c r="AG5">
        <f t="shared" si="2"/>
        <v>96.829273273303983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1.27332</v>
      </c>
      <c r="E6">
        <f>GT_NG!S6</f>
        <v>2.0837788736049832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0.10749999999999987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-20</v>
      </c>
      <c r="AA6" s="76">
        <f>STOA!K6</f>
        <v>112.41</v>
      </c>
      <c r="AB6" s="76">
        <f>-STOA!Q6</f>
        <v>0</v>
      </c>
      <c r="AC6">
        <f t="shared" si="0"/>
        <v>1.0610482368662051</v>
      </c>
      <c r="AD6">
        <f t="shared" si="1"/>
        <v>94.813550636738782</v>
      </c>
      <c r="AE6">
        <f>'IDT-1'!E6</f>
        <v>0</v>
      </c>
      <c r="AF6" s="25"/>
      <c r="AG6">
        <f t="shared" si="2"/>
        <v>94.813550636738782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1.27332</v>
      </c>
      <c r="E7">
        <f>GT_NG!S7</f>
        <v>2.0837788736049832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0.10749999999999987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-20</v>
      </c>
      <c r="AA7" s="76">
        <f>STOA!K7</f>
        <v>112.41</v>
      </c>
      <c r="AB7" s="76">
        <f>-STOA!Q7</f>
        <v>0</v>
      </c>
      <c r="AC7">
        <f t="shared" si="0"/>
        <v>1.0610482368662051</v>
      </c>
      <c r="AD7">
        <f t="shared" si="1"/>
        <v>94.813550636738782</v>
      </c>
      <c r="AE7">
        <f>'IDT-1'!E7</f>
        <v>0</v>
      </c>
      <c r="AF7" s="25"/>
      <c r="AG7">
        <f t="shared" si="2"/>
        <v>94.813550636738782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1.27332</v>
      </c>
      <c r="E8">
        <f>GT_NG!S8</f>
        <v>2.0837788736049832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0.10749999999999987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-20</v>
      </c>
      <c r="AA8" s="76">
        <f>STOA!K8</f>
        <v>112.41</v>
      </c>
      <c r="AB8" s="76">
        <f>-STOA!Q8</f>
        <v>0</v>
      </c>
      <c r="AC8">
        <f t="shared" si="0"/>
        <v>1.0610482368662051</v>
      </c>
      <c r="AD8">
        <f t="shared" si="1"/>
        <v>94.813550636738782</v>
      </c>
      <c r="AE8">
        <f>'IDT-1'!E8</f>
        <v>0</v>
      </c>
      <c r="AF8" s="25"/>
      <c r="AG8">
        <f t="shared" si="2"/>
        <v>94.813550636738782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1.27332</v>
      </c>
      <c r="E9">
        <f>GT_NG!S9</f>
        <v>2.0837788736049832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8.9999999999999969E-2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-20</v>
      </c>
      <c r="AA9" s="76">
        <f>STOA!K9</f>
        <v>112.41</v>
      </c>
      <c r="AB9" s="76">
        <f>-STOA!Q9</f>
        <v>0</v>
      </c>
      <c r="AC9">
        <f t="shared" si="0"/>
        <v>1.0609117368662051</v>
      </c>
      <c r="AD9">
        <f t="shared" si="1"/>
        <v>94.79618713673878</v>
      </c>
      <c r="AE9">
        <f>'IDT-1'!E9</f>
        <v>0</v>
      </c>
      <c r="AF9" s="25"/>
      <c r="AG9">
        <f t="shared" si="2"/>
        <v>94.79618713673878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1.27332</v>
      </c>
      <c r="E10">
        <f>GT_NG!S10</f>
        <v>2.0837788736049832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8.9999999999999969E-2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-20</v>
      </c>
      <c r="AA10" s="76">
        <f>STOA!K10</f>
        <v>112.41</v>
      </c>
      <c r="AB10" s="76">
        <f>-STOA!Q10</f>
        <v>0</v>
      </c>
      <c r="AC10">
        <f t="shared" si="0"/>
        <v>1.0609117368662051</v>
      </c>
      <c r="AD10">
        <f t="shared" si="1"/>
        <v>94.79618713673878</v>
      </c>
      <c r="AE10">
        <f>'IDT-1'!E10</f>
        <v>0</v>
      </c>
      <c r="AF10" s="25"/>
      <c r="AG10">
        <f t="shared" si="2"/>
        <v>94.79618713673878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1.27332</v>
      </c>
      <c r="E11">
        <f>GT_NG!S11</f>
        <v>2.0837788736049832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8.9999999999999969E-2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-25</v>
      </c>
      <c r="AA11" s="76">
        <f>STOA!K11</f>
        <v>112.41</v>
      </c>
      <c r="AB11" s="76">
        <f>-STOA!Q11</f>
        <v>0</v>
      </c>
      <c r="AC11">
        <f t="shared" si="0"/>
        <v>1.1002183282792266</v>
      </c>
      <c r="AD11">
        <f t="shared" si="1"/>
        <v>89.756880545325757</v>
      </c>
      <c r="AE11">
        <f>'IDT-1'!E11</f>
        <v>0</v>
      </c>
      <c r="AF11" s="25"/>
      <c r="AG11">
        <f t="shared" si="2"/>
        <v>89.756880545325757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1.27332</v>
      </c>
      <c r="E12">
        <f>GT_NG!S12</f>
        <v>2.0837788736049832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8.9999999999999969E-2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-25</v>
      </c>
      <c r="AA12" s="76">
        <f>STOA!K12</f>
        <v>112.41</v>
      </c>
      <c r="AB12" s="76">
        <f>-STOA!Q12</f>
        <v>0</v>
      </c>
      <c r="AC12">
        <f t="shared" si="0"/>
        <v>1.1002183282792266</v>
      </c>
      <c r="AD12">
        <f t="shared" si="1"/>
        <v>89.756880545325757</v>
      </c>
      <c r="AE12">
        <f>'IDT-1'!E12</f>
        <v>0</v>
      </c>
      <c r="AF12" s="25"/>
      <c r="AG12">
        <f t="shared" si="2"/>
        <v>89.756880545325757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1.27332</v>
      </c>
      <c r="E13">
        <f>GT_NG!S13</f>
        <v>2.0837788736049832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8.9999999999999969E-2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-25</v>
      </c>
      <c r="AA13" s="76">
        <f>STOA!K13</f>
        <v>112.41</v>
      </c>
      <c r="AB13" s="76">
        <f>-STOA!Q13</f>
        <v>0</v>
      </c>
      <c r="AC13">
        <f t="shared" si="0"/>
        <v>1.1002183282792266</v>
      </c>
      <c r="AD13">
        <f t="shared" si="1"/>
        <v>89.756880545325757</v>
      </c>
      <c r="AE13">
        <f>'IDT-1'!E13</f>
        <v>0</v>
      </c>
      <c r="AF13" s="25"/>
      <c r="AG13">
        <f t="shared" si="2"/>
        <v>89.756880545325757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1.27332</v>
      </c>
      <c r="E14">
        <f>GT_NG!S14</f>
        <v>2.0837788736049832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8.9999999999999969E-2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-25</v>
      </c>
      <c r="AA14" s="76">
        <f>STOA!K14</f>
        <v>112.41</v>
      </c>
      <c r="AB14" s="76">
        <f>-STOA!Q14</f>
        <v>0</v>
      </c>
      <c r="AC14">
        <f t="shared" si="0"/>
        <v>1.1002183282792266</v>
      </c>
      <c r="AD14">
        <f t="shared" si="1"/>
        <v>89.756880545325757</v>
      </c>
      <c r="AE14">
        <f>'IDT-1'!E14</f>
        <v>0</v>
      </c>
      <c r="AF14" s="25"/>
      <c r="AG14">
        <f t="shared" si="2"/>
        <v>89.756880545325757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1.27332</v>
      </c>
      <c r="E15">
        <f>GT_NG!S15</f>
        <v>2.0837788736049832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8.9999999999999969E-2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-25</v>
      </c>
      <c r="AA15" s="76">
        <f>STOA!K15</f>
        <v>112.41</v>
      </c>
      <c r="AB15" s="76">
        <f>-STOA!Q15</f>
        <v>0</v>
      </c>
      <c r="AC15">
        <f t="shared" si="0"/>
        <v>1.1002183282792266</v>
      </c>
      <c r="AD15">
        <f t="shared" si="1"/>
        <v>89.756880545325757</v>
      </c>
      <c r="AE15">
        <f>'IDT-1'!E15</f>
        <v>0</v>
      </c>
      <c r="AF15" s="25"/>
      <c r="AG15">
        <f t="shared" si="2"/>
        <v>89.756880545325757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1.27332</v>
      </c>
      <c r="E16">
        <f>GT_NG!S16</f>
        <v>2.0837788736049832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8.9999999999999969E-2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-25</v>
      </c>
      <c r="AA16" s="76">
        <f>STOA!K16</f>
        <v>112.41</v>
      </c>
      <c r="AB16" s="76">
        <f>-STOA!Q16</f>
        <v>0</v>
      </c>
      <c r="AC16">
        <f t="shared" si="0"/>
        <v>1.1002183282792266</v>
      </c>
      <c r="AD16">
        <f t="shared" si="1"/>
        <v>89.756880545325757</v>
      </c>
      <c r="AE16">
        <f>'IDT-1'!E16</f>
        <v>0</v>
      </c>
      <c r="AF16" s="25"/>
      <c r="AG16">
        <f t="shared" si="2"/>
        <v>89.756880545325757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1.27332</v>
      </c>
      <c r="E17">
        <f>GT_NG!S17</f>
        <v>2.0837788736049832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8.9999999999999969E-2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-25</v>
      </c>
      <c r="AA17" s="76">
        <f>STOA!K17</f>
        <v>112.41</v>
      </c>
      <c r="AB17" s="76">
        <f>-STOA!Q17</f>
        <v>0</v>
      </c>
      <c r="AC17">
        <f t="shared" si="0"/>
        <v>1.1002183282792266</v>
      </c>
      <c r="AD17">
        <f t="shared" si="1"/>
        <v>89.756880545325757</v>
      </c>
      <c r="AE17">
        <f>'IDT-1'!E17</f>
        <v>0</v>
      </c>
      <c r="AF17" s="25"/>
      <c r="AG17">
        <f t="shared" si="2"/>
        <v>89.756880545325757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1.27332</v>
      </c>
      <c r="E18">
        <f>GT_NG!S18</f>
        <v>2.0837788736049832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8.9999999999999969E-2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-25</v>
      </c>
      <c r="AA18" s="76">
        <f>STOA!K18</f>
        <v>112.41</v>
      </c>
      <c r="AB18" s="76">
        <f>-STOA!Q18</f>
        <v>0</v>
      </c>
      <c r="AC18">
        <f t="shared" si="0"/>
        <v>1.1002183282792266</v>
      </c>
      <c r="AD18">
        <f t="shared" si="1"/>
        <v>89.756880545325757</v>
      </c>
      <c r="AE18">
        <f>'IDT-1'!E18</f>
        <v>0</v>
      </c>
      <c r="AF18" s="25"/>
      <c r="AG18">
        <f t="shared" si="2"/>
        <v>89.756880545325757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1.27332</v>
      </c>
      <c r="E19">
        <f>GT_NG!S19</f>
        <v>2.0837788736049832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8.9999999999999969E-2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-25</v>
      </c>
      <c r="AA19" s="76">
        <f>STOA!K19</f>
        <v>112.41</v>
      </c>
      <c r="AB19" s="76">
        <f>-STOA!Q19</f>
        <v>0</v>
      </c>
      <c r="AC19">
        <f t="shared" si="0"/>
        <v>1.1002183282792266</v>
      </c>
      <c r="AD19">
        <f t="shared" si="1"/>
        <v>89.756880545325757</v>
      </c>
      <c r="AE19">
        <f>'IDT-1'!E19</f>
        <v>0</v>
      </c>
      <c r="AF19" s="25"/>
      <c r="AG19">
        <f t="shared" si="2"/>
        <v>89.756880545325757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1.27332</v>
      </c>
      <c r="E20">
        <f>GT_NG!S20</f>
        <v>2.0837788736049832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8.9999999999999969E-2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-25</v>
      </c>
      <c r="AA20" s="76">
        <f>STOA!K20</f>
        <v>112.41</v>
      </c>
      <c r="AB20" s="76">
        <f>-STOA!Q20</f>
        <v>0</v>
      </c>
      <c r="AC20">
        <f t="shared" si="0"/>
        <v>1.1002183282792266</v>
      </c>
      <c r="AD20">
        <f t="shared" si="1"/>
        <v>89.756880545325757</v>
      </c>
      <c r="AE20">
        <f>'IDT-1'!E20</f>
        <v>0</v>
      </c>
      <c r="AF20" s="25"/>
      <c r="AG20">
        <f t="shared" si="2"/>
        <v>89.756880545325757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1.27332</v>
      </c>
      <c r="E21">
        <f>GT_NG!S21</f>
        <v>2.0837788736049832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8.9999999999999969E-2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-25</v>
      </c>
      <c r="AA21" s="76">
        <f>STOA!K21</f>
        <v>112.41</v>
      </c>
      <c r="AB21" s="76">
        <f>-STOA!Q21</f>
        <v>0</v>
      </c>
      <c r="AC21">
        <f t="shared" si="0"/>
        <v>1.1002183282792266</v>
      </c>
      <c r="AD21">
        <f t="shared" si="1"/>
        <v>89.756880545325757</v>
      </c>
      <c r="AE21">
        <f>'IDT-1'!E21</f>
        <v>0</v>
      </c>
      <c r="AF21" s="25"/>
      <c r="AG21">
        <f t="shared" si="2"/>
        <v>89.756880545325757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1.27332</v>
      </c>
      <c r="E22">
        <f>GT_NG!S22</f>
        <v>2.0837788736049832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8.9999999999999969E-2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-25</v>
      </c>
      <c r="AA22" s="76">
        <f>STOA!K22</f>
        <v>112.41</v>
      </c>
      <c r="AB22" s="76">
        <f>-STOA!Q22</f>
        <v>0</v>
      </c>
      <c r="AC22">
        <f t="shared" si="0"/>
        <v>1.1002183282792266</v>
      </c>
      <c r="AD22">
        <f t="shared" si="1"/>
        <v>89.756880545325757</v>
      </c>
      <c r="AE22">
        <f>'IDT-1'!E22</f>
        <v>0</v>
      </c>
      <c r="AF22" s="25"/>
      <c r="AG22">
        <f t="shared" si="2"/>
        <v>89.756880545325757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1.27332</v>
      </c>
      <c r="E23">
        <f>GT_NG!S23</f>
        <v>2.0837788736049832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8.9999999999999969E-2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-25</v>
      </c>
      <c r="AA23" s="76">
        <f>STOA!K23</f>
        <v>112.41</v>
      </c>
      <c r="AB23" s="76">
        <f>-STOA!Q23</f>
        <v>0</v>
      </c>
      <c r="AC23">
        <f t="shared" si="0"/>
        <v>1.1002183282792266</v>
      </c>
      <c r="AD23">
        <f t="shared" si="1"/>
        <v>89.756880545325757</v>
      </c>
      <c r="AE23">
        <f>'IDT-1'!E23</f>
        <v>0</v>
      </c>
      <c r="AF23" s="25"/>
      <c r="AG23">
        <f t="shared" si="2"/>
        <v>89.756880545325757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1.27332</v>
      </c>
      <c r="E24">
        <f>GT_NG!S24</f>
        <v>2.0837788736049832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8.9999999999999969E-2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-25</v>
      </c>
      <c r="AA24" s="76">
        <f>STOA!K24</f>
        <v>112.41</v>
      </c>
      <c r="AB24" s="76">
        <f>-STOA!Q24</f>
        <v>0</v>
      </c>
      <c r="AC24">
        <f t="shared" si="0"/>
        <v>1.1002183282792266</v>
      </c>
      <c r="AD24">
        <f t="shared" si="1"/>
        <v>89.756880545325757</v>
      </c>
      <c r="AE24">
        <f>'IDT-1'!E24</f>
        <v>0</v>
      </c>
      <c r="AF24" s="25"/>
      <c r="AG24">
        <f t="shared" si="2"/>
        <v>89.756880545325757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1.27332</v>
      </c>
      <c r="E25">
        <f>GT_NG!S25</f>
        <v>2.0837788736049832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8.9999999999999969E-2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-25</v>
      </c>
      <c r="AA25" s="76">
        <f>STOA!K25</f>
        <v>112.41</v>
      </c>
      <c r="AB25" s="76">
        <f>-STOA!Q25</f>
        <v>0</v>
      </c>
      <c r="AC25">
        <f t="shared" si="0"/>
        <v>1.1002183282792266</v>
      </c>
      <c r="AD25">
        <f t="shared" si="1"/>
        <v>89.756880545325757</v>
      </c>
      <c r="AE25">
        <f>'IDT-1'!E25</f>
        <v>0</v>
      </c>
      <c r="AF25" s="25"/>
      <c r="AG25">
        <f t="shared" si="2"/>
        <v>89.756880545325757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1.27332</v>
      </c>
      <c r="E26">
        <f>GT_NG!S26</f>
        <v>2.0837788736049832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8.9999999999999969E-2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-25</v>
      </c>
      <c r="AA26" s="76">
        <f>STOA!K26</f>
        <v>112.41</v>
      </c>
      <c r="AB26" s="76">
        <f>-STOA!Q26</f>
        <v>0</v>
      </c>
      <c r="AC26">
        <f t="shared" si="0"/>
        <v>1.1002183282792266</v>
      </c>
      <c r="AD26">
        <f t="shared" si="1"/>
        <v>89.756880545325757</v>
      </c>
      <c r="AE26">
        <f>'IDT-1'!E26</f>
        <v>0</v>
      </c>
      <c r="AF26" s="25"/>
      <c r="AG26">
        <f t="shared" si="2"/>
        <v>89.756880545325757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1.27332</v>
      </c>
      <c r="E27">
        <f>GT_NG!S27</f>
        <v>2.0837788736049832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8.9999999999999969E-2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-12</v>
      </c>
      <c r="AA27" s="76">
        <f>STOA!K27</f>
        <v>112.41</v>
      </c>
      <c r="AB27" s="76">
        <f>-STOA!Q27</f>
        <v>0</v>
      </c>
      <c r="AC27">
        <f t="shared" si="0"/>
        <v>0.99802119060537064</v>
      </c>
      <c r="AD27">
        <f t="shared" si="1"/>
        <v>102.85907768299961</v>
      </c>
      <c r="AE27">
        <f>'IDT-1'!E27</f>
        <v>0</v>
      </c>
      <c r="AF27" s="25"/>
      <c r="AG27">
        <f t="shared" si="2"/>
        <v>102.85907768299961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1.27332</v>
      </c>
      <c r="E28">
        <f>GT_NG!S28</f>
        <v>2.0837788736049832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8.9999999999999969E-2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</v>
      </c>
      <c r="AA28" s="76">
        <f>STOA!K28</f>
        <v>112.41</v>
      </c>
      <c r="AB28" s="76">
        <f>-STOA!Q28</f>
        <v>0</v>
      </c>
      <c r="AC28">
        <f t="shared" si="0"/>
        <v>0.98229855404016198</v>
      </c>
      <c r="AD28">
        <f t="shared" si="1"/>
        <v>104.87480031956483</v>
      </c>
      <c r="AE28">
        <f>'IDT-1'!E28</f>
        <v>0</v>
      </c>
      <c r="AF28" s="25"/>
      <c r="AG28">
        <f t="shared" si="2"/>
        <v>104.87480031956483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1.27332</v>
      </c>
      <c r="E29">
        <f>GT_NG!S29</f>
        <v>2.0837788736049832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8.9999999999999969E-2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112.41</v>
      </c>
      <c r="AB29" s="76">
        <f>-STOA!Q29</f>
        <v>0</v>
      </c>
      <c r="AC29">
        <f t="shared" si="0"/>
        <v>0.90368537121411885</v>
      </c>
      <c r="AD29">
        <f t="shared" si="1"/>
        <v>114.95341350239086</v>
      </c>
      <c r="AE29">
        <f>'IDT-1'!E29</f>
        <v>0</v>
      </c>
      <c r="AF29" s="25"/>
      <c r="AG29">
        <f t="shared" si="2"/>
        <v>114.95341350239086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1.27332</v>
      </c>
      <c r="E30">
        <f>GT_NG!S30</f>
        <v>2.0837788736049832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8.9999999999999969E-2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112.41</v>
      </c>
      <c r="AB30" s="76">
        <f>-STOA!Q30</f>
        <v>0</v>
      </c>
      <c r="AC30">
        <f t="shared" si="0"/>
        <v>0.90368537121411885</v>
      </c>
      <c r="AD30">
        <f t="shared" si="1"/>
        <v>114.95341350239086</v>
      </c>
      <c r="AE30">
        <f>'IDT-1'!E30</f>
        <v>0</v>
      </c>
      <c r="AF30" s="25"/>
      <c r="AG30">
        <f t="shared" si="2"/>
        <v>114.95341350239086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1.27332</v>
      </c>
      <c r="E31">
        <f>GT_NG!S31</f>
        <v>2.0837788736049832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8.9999999999999969E-2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129.69</v>
      </c>
      <c r="AB31" s="76">
        <f>-STOA!Q31</f>
        <v>0</v>
      </c>
      <c r="AC31">
        <f t="shared" si="0"/>
        <v>1.0384693712141186</v>
      </c>
      <c r="AD31">
        <f t="shared" si="1"/>
        <v>132.09862950239085</v>
      </c>
      <c r="AE31">
        <f>'IDT-1'!E31</f>
        <v>0</v>
      </c>
      <c r="AF31" s="25"/>
      <c r="AG31">
        <f t="shared" si="2"/>
        <v>132.09862950239085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1.27332</v>
      </c>
      <c r="E32">
        <f>GT_NG!S32</f>
        <v>2.0837788736049832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8.9999999999999969E-2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129.69</v>
      </c>
      <c r="AB32" s="76">
        <f>-STOA!Q32</f>
        <v>0</v>
      </c>
      <c r="AC32">
        <f t="shared" si="0"/>
        <v>1.0384693712141186</v>
      </c>
      <c r="AD32">
        <f t="shared" si="1"/>
        <v>132.09862950239085</v>
      </c>
      <c r="AE32">
        <f>'IDT-1'!E32</f>
        <v>0</v>
      </c>
      <c r="AF32" s="25"/>
      <c r="AG32">
        <f t="shared" si="2"/>
        <v>132.09862950239085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1.27332</v>
      </c>
      <c r="E33">
        <f>GT_NG!S33</f>
        <v>2.0837788736049832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8.9999999999999969E-2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129.69</v>
      </c>
      <c r="AB33" s="76">
        <f>-STOA!Q33</f>
        <v>0</v>
      </c>
      <c r="AC33">
        <f t="shared" si="0"/>
        <v>1.0384693712141186</v>
      </c>
      <c r="AD33">
        <f t="shared" si="1"/>
        <v>132.09862950239085</v>
      </c>
      <c r="AE33">
        <f>'IDT-1'!E33</f>
        <v>0</v>
      </c>
      <c r="AF33" s="25"/>
      <c r="AG33">
        <f t="shared" si="2"/>
        <v>132.09862950239085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1.27332</v>
      </c>
      <c r="E34">
        <f>GT_NG!S34</f>
        <v>2.0837788736049832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8.9999999999999969E-2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129.69</v>
      </c>
      <c r="AB34" s="76">
        <f>-STOA!Q34</f>
        <v>0</v>
      </c>
      <c r="AC34">
        <f t="shared" si="0"/>
        <v>1.0384693712141186</v>
      </c>
      <c r="AD34">
        <f t="shared" si="1"/>
        <v>132.09862950239085</v>
      </c>
      <c r="AE34">
        <f>'IDT-1'!E34</f>
        <v>0</v>
      </c>
      <c r="AF34" s="25"/>
      <c r="AG34">
        <f t="shared" si="2"/>
        <v>132.09862950239085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1.2150000000000001</v>
      </c>
      <c r="E35">
        <f>GT_NG!S35</f>
        <v>2.0837788736049832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8.9999999999999969E-2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144.11999999999998</v>
      </c>
      <c r="AB35" s="76">
        <f>-STOA!Q35</f>
        <v>0</v>
      </c>
      <c r="AC35">
        <f t="shared" si="0"/>
        <v>1.1505684752141188</v>
      </c>
      <c r="AD35">
        <f t="shared" si="1"/>
        <v>146.35821039839084</v>
      </c>
      <c r="AE35">
        <f>'IDT-1'!E35</f>
        <v>0</v>
      </c>
      <c r="AF35" s="25"/>
      <c r="AG35">
        <f t="shared" si="2"/>
        <v>146.35821039839084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1.2150000000000001</v>
      </c>
      <c r="E36">
        <f>GT_NG!S36</f>
        <v>2.0837788736049832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8.9999999999999969E-2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144.11999999999998</v>
      </c>
      <c r="AB36" s="76">
        <f>-STOA!Q36</f>
        <v>0</v>
      </c>
      <c r="AC36">
        <f t="shared" si="0"/>
        <v>1.1505684752141188</v>
      </c>
      <c r="AD36">
        <f t="shared" si="1"/>
        <v>146.35821039839084</v>
      </c>
      <c r="AE36">
        <f>'IDT-1'!E36</f>
        <v>0</v>
      </c>
      <c r="AF36" s="25"/>
      <c r="AG36">
        <f t="shared" si="2"/>
        <v>146.35821039839084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1.2150000000000001</v>
      </c>
      <c r="E37">
        <f>GT_NG!S37</f>
        <v>2.0837788736049832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8.9999999999999969E-2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144.11999999999998</v>
      </c>
      <c r="AB37" s="76">
        <f>-STOA!Q37</f>
        <v>0</v>
      </c>
      <c r="AC37">
        <f t="shared" si="0"/>
        <v>1.1505684752141188</v>
      </c>
      <c r="AD37">
        <f t="shared" si="1"/>
        <v>146.35821039839084</v>
      </c>
      <c r="AE37">
        <f>'IDT-1'!E37</f>
        <v>0</v>
      </c>
      <c r="AF37" s="25"/>
      <c r="AG37">
        <f t="shared" si="2"/>
        <v>146.35821039839084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0.58320000000000005</v>
      </c>
      <c r="E38">
        <f>GT_NG!S38</f>
        <v>2.0837788736049832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8.9999999999999969E-2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144.11999999999998</v>
      </c>
      <c r="AB38" s="76">
        <f>-STOA!Q38</f>
        <v>0</v>
      </c>
      <c r="AC38">
        <f t="shared" si="0"/>
        <v>1.1456404352141187</v>
      </c>
      <c r="AD38">
        <f t="shared" si="1"/>
        <v>145.73133843839085</v>
      </c>
      <c r="AE38">
        <f>'IDT-1'!E38</f>
        <v>0</v>
      </c>
      <c r="AF38" s="25"/>
      <c r="AG38">
        <f t="shared" si="2"/>
        <v>145.73133843839085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0.58320000000000005</v>
      </c>
      <c r="E39">
        <f>GT_NG!S39</f>
        <v>2.067583701012198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8.9999999999999969E-2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-10</v>
      </c>
      <c r="AA39" s="76">
        <f>STOA!K39</f>
        <v>165.25</v>
      </c>
      <c r="AB39" s="76">
        <f>-STOA!Q39</f>
        <v>0</v>
      </c>
      <c r="AC39">
        <f t="shared" si="0"/>
        <v>1.3889412956939382</v>
      </c>
      <c r="AD39">
        <f t="shared" si="1"/>
        <v>156.60184240531825</v>
      </c>
      <c r="AE39">
        <f>'IDT-1'!E39</f>
        <v>0</v>
      </c>
      <c r="AF39" s="25"/>
      <c r="AG39">
        <f t="shared" si="2"/>
        <v>156.60184240531825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0.58320000000000005</v>
      </c>
      <c r="E40">
        <f>GT_NG!S40</f>
        <v>2.067583701012198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8.9999999999999969E-2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-10</v>
      </c>
      <c r="AA40" s="76">
        <f>STOA!K40</f>
        <v>165.24</v>
      </c>
      <c r="AB40" s="76">
        <f>-STOA!Q40</f>
        <v>0</v>
      </c>
      <c r="AC40">
        <f t="shared" si="0"/>
        <v>1.3888632956939384</v>
      </c>
      <c r="AD40">
        <f t="shared" si="1"/>
        <v>156.59192040531826</v>
      </c>
      <c r="AE40">
        <f>'IDT-1'!E40</f>
        <v>0</v>
      </c>
      <c r="AF40" s="25"/>
      <c r="AG40">
        <f t="shared" si="2"/>
        <v>156.59192040531826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0.58320000000000005</v>
      </c>
      <c r="E41">
        <f>GT_NG!S41</f>
        <v>2.067583701012198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8.9999999999999969E-2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-10</v>
      </c>
      <c r="AA41" s="76">
        <f>STOA!K41</f>
        <v>165.25</v>
      </c>
      <c r="AB41" s="76">
        <f>-STOA!Q41</f>
        <v>0</v>
      </c>
      <c r="AC41">
        <f t="shared" si="0"/>
        <v>1.3889412956939382</v>
      </c>
      <c r="AD41">
        <f t="shared" si="1"/>
        <v>156.60184240531825</v>
      </c>
      <c r="AE41">
        <f>'IDT-1'!E41</f>
        <v>0</v>
      </c>
      <c r="AF41" s="25"/>
      <c r="AG41">
        <f t="shared" si="2"/>
        <v>156.60184240531825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0.58320000000000005</v>
      </c>
      <c r="E42">
        <f>GT_NG!S42</f>
        <v>2.067583701012198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8.9999999999999969E-2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-10</v>
      </c>
      <c r="AA42" s="76">
        <f>STOA!K42</f>
        <v>165.25</v>
      </c>
      <c r="AB42" s="76">
        <f>-STOA!Q42</f>
        <v>0</v>
      </c>
      <c r="AC42">
        <f t="shared" si="0"/>
        <v>1.3889412956939382</v>
      </c>
      <c r="AD42">
        <f t="shared" si="1"/>
        <v>156.60184240531825</v>
      </c>
      <c r="AE42">
        <f>'IDT-1'!E42</f>
        <v>0</v>
      </c>
      <c r="AF42" s="25"/>
      <c r="AG42">
        <f t="shared" si="2"/>
        <v>156.60184240531825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0.58320000000000005</v>
      </c>
      <c r="E43">
        <f>GT_NG!S43</f>
        <v>2.067583701012198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8.9999999999999969E-2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165.25</v>
      </c>
      <c r="AB43" s="76">
        <f>-STOA!Q43</f>
        <v>0</v>
      </c>
      <c r="AC43">
        <f t="shared" si="0"/>
        <v>1.310328112867895</v>
      </c>
      <c r="AD43">
        <f t="shared" si="1"/>
        <v>166.6804555881443</v>
      </c>
      <c r="AE43">
        <f>'IDT-1'!E43</f>
        <v>0</v>
      </c>
      <c r="AF43" s="25"/>
      <c r="AG43">
        <f t="shared" si="2"/>
        <v>166.6804555881443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0.58320000000000005</v>
      </c>
      <c r="E44">
        <f>GT_NG!S44</f>
        <v>2.067583701012198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8.9999999999999969E-2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165.25</v>
      </c>
      <c r="AB44" s="76">
        <f>-STOA!Q44</f>
        <v>0</v>
      </c>
      <c r="AC44">
        <f t="shared" si="0"/>
        <v>1.310328112867895</v>
      </c>
      <c r="AD44">
        <f t="shared" si="1"/>
        <v>166.6804555881443</v>
      </c>
      <c r="AE44">
        <f>'IDT-1'!E44</f>
        <v>0</v>
      </c>
      <c r="AF44" s="25"/>
      <c r="AG44">
        <f t="shared" si="2"/>
        <v>166.6804555881443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0.58320000000000005</v>
      </c>
      <c r="E45">
        <f>GT_NG!S45</f>
        <v>2.067583701012198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8.9999999999999969E-2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165.25</v>
      </c>
      <c r="AB45" s="76">
        <f>-STOA!Q45</f>
        <v>0</v>
      </c>
      <c r="AC45">
        <f t="shared" si="0"/>
        <v>1.310328112867895</v>
      </c>
      <c r="AD45">
        <f t="shared" si="1"/>
        <v>166.6804555881443</v>
      </c>
      <c r="AE45">
        <f>'IDT-1'!E45</f>
        <v>0</v>
      </c>
      <c r="AF45" s="25"/>
      <c r="AG45">
        <f t="shared" si="2"/>
        <v>166.6804555881443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0.58320000000000005</v>
      </c>
      <c r="E46">
        <f>GT_NG!S46</f>
        <v>2.067583701012198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8.9999999999999969E-2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165.25</v>
      </c>
      <c r="AB46" s="76">
        <f>-STOA!Q46</f>
        <v>0</v>
      </c>
      <c r="AC46">
        <f t="shared" si="0"/>
        <v>1.310328112867895</v>
      </c>
      <c r="AD46">
        <f t="shared" si="1"/>
        <v>166.6804555881443</v>
      </c>
      <c r="AE46">
        <f>'IDT-1'!E46</f>
        <v>0</v>
      </c>
      <c r="AF46" s="25"/>
      <c r="AG46">
        <f t="shared" si="2"/>
        <v>166.6804555881443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0.58320000000000005</v>
      </c>
      <c r="E47">
        <f>GT_NG!S47</f>
        <v>2.0672528643751664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8.9999999999999969E-2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165.25</v>
      </c>
      <c r="AB47" s="76">
        <f>-STOA!Q47</f>
        <v>0</v>
      </c>
      <c r="AC47">
        <f t="shared" si="0"/>
        <v>1.3103255323421261</v>
      </c>
      <c r="AD47">
        <f t="shared" si="1"/>
        <v>166.68012733203304</v>
      </c>
      <c r="AE47">
        <f>'IDT-1'!E47</f>
        <v>0</v>
      </c>
      <c r="AF47" s="25"/>
      <c r="AG47">
        <f t="shared" si="2"/>
        <v>166.68012733203304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0.58320000000000005</v>
      </c>
      <c r="E48">
        <f>GT_NG!S48</f>
        <v>2.0672528643751664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8.9999999999999969E-2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165.25</v>
      </c>
      <c r="AB48" s="76">
        <f>-STOA!Q48</f>
        <v>0</v>
      </c>
      <c r="AC48">
        <f t="shared" si="0"/>
        <v>1.3103255323421261</v>
      </c>
      <c r="AD48">
        <f t="shared" si="1"/>
        <v>166.68012733203304</v>
      </c>
      <c r="AE48">
        <f>'IDT-1'!E48</f>
        <v>0</v>
      </c>
      <c r="AF48" s="25"/>
      <c r="AG48">
        <f t="shared" si="2"/>
        <v>166.68012733203304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0.58320000000000005</v>
      </c>
      <c r="E49">
        <f>GT_NG!S49</f>
        <v>2.0672528643751664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8.9999999999999969E-2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165.25</v>
      </c>
      <c r="AB49" s="76">
        <f>-STOA!Q49</f>
        <v>0</v>
      </c>
      <c r="AC49">
        <f t="shared" si="0"/>
        <v>1.3103255323421261</v>
      </c>
      <c r="AD49">
        <f t="shared" si="1"/>
        <v>166.68012733203304</v>
      </c>
      <c r="AE49">
        <f>'IDT-1'!E49</f>
        <v>0</v>
      </c>
      <c r="AF49" s="25"/>
      <c r="AG49">
        <f t="shared" si="2"/>
        <v>166.68012733203304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0.58320000000000005</v>
      </c>
      <c r="E50">
        <f>GT_NG!S50</f>
        <v>2.0672528643751664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8.9999999999999969E-2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165.25</v>
      </c>
      <c r="AB50" s="76">
        <f>-STOA!Q50</f>
        <v>0</v>
      </c>
      <c r="AC50">
        <f t="shared" si="0"/>
        <v>1.3103255323421261</v>
      </c>
      <c r="AD50">
        <f t="shared" si="1"/>
        <v>166.68012733203304</v>
      </c>
      <c r="AE50">
        <f>'IDT-1'!E50</f>
        <v>0</v>
      </c>
      <c r="AF50" s="25"/>
      <c r="AG50">
        <f t="shared" si="2"/>
        <v>166.68012733203304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0.58320000000000005</v>
      </c>
      <c r="E51">
        <f>GT_NG!S51</f>
        <v>2.0672528643751664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8.9999999999999969E-2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165.25</v>
      </c>
      <c r="AB51" s="76">
        <f>-STOA!Q51</f>
        <v>0</v>
      </c>
      <c r="AC51">
        <f t="shared" si="0"/>
        <v>1.3103255323421261</v>
      </c>
      <c r="AD51">
        <f t="shared" si="1"/>
        <v>166.68012733203304</v>
      </c>
      <c r="AE51">
        <f>'IDT-1'!E51</f>
        <v>0</v>
      </c>
      <c r="AF51" s="25"/>
      <c r="AG51">
        <f t="shared" si="2"/>
        <v>166.68012733203304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0.58320000000000005</v>
      </c>
      <c r="E52">
        <f>GT_NG!S52</f>
        <v>2.0672528643751664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8.9999999999999969E-2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165.25</v>
      </c>
      <c r="AB52" s="76">
        <f>-STOA!Q52</f>
        <v>0</v>
      </c>
      <c r="AC52">
        <f t="shared" si="0"/>
        <v>1.3103255323421261</v>
      </c>
      <c r="AD52">
        <f t="shared" si="1"/>
        <v>166.68012733203304</v>
      </c>
      <c r="AE52">
        <f>'IDT-1'!E52</f>
        <v>0</v>
      </c>
      <c r="AF52" s="25"/>
      <c r="AG52">
        <f t="shared" si="2"/>
        <v>166.68012733203304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0.58320000000000005</v>
      </c>
      <c r="E53">
        <f>GT_NG!S53</f>
        <v>2.0672528643751664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8.9999999999999969E-2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165.25</v>
      </c>
      <c r="AB53" s="76">
        <f>-STOA!Q53</f>
        <v>0</v>
      </c>
      <c r="AC53">
        <f t="shared" si="0"/>
        <v>1.3103255323421261</v>
      </c>
      <c r="AD53">
        <f t="shared" si="1"/>
        <v>166.68012733203304</v>
      </c>
      <c r="AE53">
        <f>'IDT-1'!E53</f>
        <v>0</v>
      </c>
      <c r="AF53" s="25"/>
      <c r="AG53">
        <f t="shared" si="2"/>
        <v>166.68012733203304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0.58320000000000005</v>
      </c>
      <c r="E54">
        <f>GT_NG!S54</f>
        <v>2.0672528643751664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8.9999999999999969E-2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165.25</v>
      </c>
      <c r="AB54" s="76">
        <f>-STOA!Q54</f>
        <v>0</v>
      </c>
      <c r="AC54">
        <f t="shared" si="0"/>
        <v>1.3103255323421261</v>
      </c>
      <c r="AD54">
        <f t="shared" si="1"/>
        <v>166.68012733203304</v>
      </c>
      <c r="AE54">
        <f>'IDT-1'!E54</f>
        <v>0</v>
      </c>
      <c r="AF54" s="25"/>
      <c r="AG54">
        <f t="shared" si="2"/>
        <v>166.68012733203304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0.58320000000000005</v>
      </c>
      <c r="E55">
        <f>GT_NG!S55</f>
        <v>2.0672528643751664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8.9999999999999969E-2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165.25</v>
      </c>
      <c r="AB55" s="76">
        <f>-STOA!Q55</f>
        <v>0</v>
      </c>
      <c r="AC55">
        <f t="shared" si="0"/>
        <v>1.3103255323421261</v>
      </c>
      <c r="AD55">
        <f t="shared" si="1"/>
        <v>166.68012733203304</v>
      </c>
      <c r="AE55">
        <f>'IDT-1'!E55</f>
        <v>0</v>
      </c>
      <c r="AF55" s="25"/>
      <c r="AG55">
        <f t="shared" si="2"/>
        <v>166.68012733203304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0.58320000000000005</v>
      </c>
      <c r="E56">
        <f>GT_NG!S56</f>
        <v>2.0672528643751664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8.9999999999999969E-2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165.25</v>
      </c>
      <c r="AB56" s="76">
        <f>-STOA!Q56</f>
        <v>0</v>
      </c>
      <c r="AC56">
        <f t="shared" si="0"/>
        <v>1.3103255323421261</v>
      </c>
      <c r="AD56">
        <f t="shared" si="1"/>
        <v>166.68012733203304</v>
      </c>
      <c r="AE56">
        <f>'IDT-1'!E56</f>
        <v>0</v>
      </c>
      <c r="AF56" s="25"/>
      <c r="AG56">
        <f t="shared" si="2"/>
        <v>166.68012733203304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0.58320000000000005</v>
      </c>
      <c r="E57">
        <f>GT_NG!S57</f>
        <v>2.0672528643751664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8.9999999999999969E-2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165.25</v>
      </c>
      <c r="AB57" s="76">
        <f>-STOA!Q57</f>
        <v>0</v>
      </c>
      <c r="AC57">
        <f t="shared" si="0"/>
        <v>1.3103255323421261</v>
      </c>
      <c r="AD57">
        <f t="shared" si="1"/>
        <v>166.68012733203304</v>
      </c>
      <c r="AE57">
        <f>'IDT-1'!E57</f>
        <v>0</v>
      </c>
      <c r="AF57" s="25"/>
      <c r="AG57">
        <f t="shared" si="2"/>
        <v>166.68012733203304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0.58320000000000005</v>
      </c>
      <c r="E58">
        <f>GT_NG!S58</f>
        <v>2.0672528643751664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8.9999999999999969E-2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165.25</v>
      </c>
      <c r="AB58" s="76">
        <f>-STOA!Q58</f>
        <v>0</v>
      </c>
      <c r="AC58">
        <f t="shared" si="0"/>
        <v>1.3103255323421261</v>
      </c>
      <c r="AD58">
        <f t="shared" si="1"/>
        <v>166.68012733203304</v>
      </c>
      <c r="AE58">
        <f>'IDT-1'!E58</f>
        <v>0</v>
      </c>
      <c r="AF58" s="25"/>
      <c r="AG58">
        <f t="shared" si="2"/>
        <v>166.68012733203304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0.58320000000000005</v>
      </c>
      <c r="E59">
        <f>GT_NG!S59</f>
        <v>2.0672528643751664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8.9999999999999969E-2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165.25</v>
      </c>
      <c r="AB59" s="76">
        <f>-STOA!Q59</f>
        <v>0</v>
      </c>
      <c r="AC59">
        <f t="shared" si="0"/>
        <v>1.3103255323421261</v>
      </c>
      <c r="AD59">
        <f t="shared" si="1"/>
        <v>166.68012733203304</v>
      </c>
      <c r="AE59">
        <f>'IDT-1'!E59</f>
        <v>0</v>
      </c>
      <c r="AF59" s="25"/>
      <c r="AG59">
        <f t="shared" si="2"/>
        <v>166.68012733203304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0.58320000000000005</v>
      </c>
      <c r="E60">
        <f>GT_NG!S60</f>
        <v>2.0672528643751664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8.9999999999999969E-2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165.25</v>
      </c>
      <c r="AB60" s="76">
        <f>-STOA!Q60</f>
        <v>0</v>
      </c>
      <c r="AC60">
        <f t="shared" si="0"/>
        <v>1.3103255323421261</v>
      </c>
      <c r="AD60">
        <f t="shared" si="1"/>
        <v>166.68012733203304</v>
      </c>
      <c r="AE60">
        <f>'IDT-1'!E60</f>
        <v>0</v>
      </c>
      <c r="AF60" s="25"/>
      <c r="AG60">
        <f t="shared" si="2"/>
        <v>166.68012733203304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0.58320000000000005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8.9999999999999969E-2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165.25</v>
      </c>
      <c r="AB61" s="76">
        <f>-STOA!Q61</f>
        <v>0</v>
      </c>
      <c r="AC61">
        <f t="shared" si="0"/>
        <v>1.29420096</v>
      </c>
      <c r="AD61">
        <f t="shared" si="1"/>
        <v>164.62899904</v>
      </c>
      <c r="AE61">
        <f>'IDT-1'!E61</f>
        <v>0</v>
      </c>
      <c r="AF61" s="25"/>
      <c r="AG61">
        <f t="shared" si="2"/>
        <v>164.62899904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0.58320000000000005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8.9999999999999969E-2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165.25</v>
      </c>
      <c r="AB62" s="76">
        <f>-STOA!Q62</f>
        <v>0</v>
      </c>
      <c r="AC62">
        <f t="shared" si="0"/>
        <v>1.29420096</v>
      </c>
      <c r="AD62">
        <f t="shared" si="1"/>
        <v>164.62899904</v>
      </c>
      <c r="AE62">
        <f>'IDT-1'!E62</f>
        <v>0</v>
      </c>
      <c r="AF62" s="25"/>
      <c r="AG62">
        <f t="shared" si="2"/>
        <v>164.62899904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0.58320000000000005</v>
      </c>
      <c r="E63">
        <f>GT_NG!S63</f>
        <v>0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8.9999999999999969E-2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165.25</v>
      </c>
      <c r="AB63" s="76">
        <f>-STOA!Q63</f>
        <v>0</v>
      </c>
      <c r="AC63">
        <f t="shared" si="0"/>
        <v>1.29420096</v>
      </c>
      <c r="AD63">
        <f t="shared" si="1"/>
        <v>164.62899904</v>
      </c>
      <c r="AE63">
        <f>'IDT-1'!E63</f>
        <v>0</v>
      </c>
      <c r="AF63" s="25"/>
      <c r="AG63">
        <f t="shared" si="2"/>
        <v>164.62899904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0.58320000000000005</v>
      </c>
      <c r="E64">
        <f>GT_NG!S64</f>
        <v>0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8.9999999999999969E-2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165.25</v>
      </c>
      <c r="AB64" s="76">
        <f>-STOA!Q64</f>
        <v>0</v>
      </c>
      <c r="AC64">
        <f t="shared" si="0"/>
        <v>1.29420096</v>
      </c>
      <c r="AD64">
        <f t="shared" si="1"/>
        <v>164.62899904</v>
      </c>
      <c r="AE64">
        <f>'IDT-1'!E64</f>
        <v>0</v>
      </c>
      <c r="AF64" s="25"/>
      <c r="AG64">
        <f t="shared" si="2"/>
        <v>164.62899904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0.58320000000000005</v>
      </c>
      <c r="E65">
        <f>GT_NG!S65</f>
        <v>0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8.9999999999999969E-2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165.24</v>
      </c>
      <c r="AB65" s="76">
        <f>-STOA!Q65</f>
        <v>0</v>
      </c>
      <c r="AC65">
        <f t="shared" si="0"/>
        <v>1.2941229600000002</v>
      </c>
      <c r="AD65">
        <f t="shared" si="1"/>
        <v>164.61907704000001</v>
      </c>
      <c r="AE65">
        <f>'IDT-1'!E65</f>
        <v>0</v>
      </c>
      <c r="AF65" s="25"/>
      <c r="AG65">
        <f t="shared" si="2"/>
        <v>164.61907704000001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0.58320000000000005</v>
      </c>
      <c r="E66">
        <f>GT_NG!S66</f>
        <v>0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8.9999999999999969E-2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165.24</v>
      </c>
      <c r="AB66" s="76">
        <f>-STOA!Q66</f>
        <v>0</v>
      </c>
      <c r="AC66">
        <f t="shared" si="0"/>
        <v>1.2941229600000002</v>
      </c>
      <c r="AD66">
        <f t="shared" si="1"/>
        <v>164.61907704000001</v>
      </c>
      <c r="AE66">
        <f>'IDT-1'!E66</f>
        <v>0</v>
      </c>
      <c r="AF66" s="25"/>
      <c r="AG66">
        <f t="shared" si="2"/>
        <v>164.61907704000001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0.58320000000000005</v>
      </c>
      <c r="E67">
        <f>GT_NG!S67</f>
        <v>0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8.9999999999999969E-2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177.24</v>
      </c>
      <c r="AB67" s="76">
        <f>-STOA!Q67</f>
        <v>0</v>
      </c>
      <c r="AC67">
        <f t="shared" si="0"/>
        <v>1.3877229600000001</v>
      </c>
      <c r="AD67">
        <f t="shared" si="1"/>
        <v>176.52547704000003</v>
      </c>
      <c r="AE67">
        <f>'IDT-1'!E67</f>
        <v>0</v>
      </c>
      <c r="AF67" s="25"/>
      <c r="AG67">
        <f t="shared" si="2"/>
        <v>176.52547704000003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0.58320000000000005</v>
      </c>
      <c r="E68">
        <f>GT_NG!S68</f>
        <v>0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8.9999999999999969E-2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163.6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1.28133096</v>
      </c>
      <c r="AD68">
        <f t="shared" ref="AD68:AD98" si="4">SUM(B68:AB68,AI68:AV68)-AC68</f>
        <v>162.99186904000001</v>
      </c>
      <c r="AE68">
        <f>'IDT-1'!E68</f>
        <v>0</v>
      </c>
      <c r="AF68" s="25"/>
      <c r="AG68">
        <f t="shared" ref="AG68:AG98" si="5">SUM(AD68:AF68)</f>
        <v>162.99186904000001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0.58320000000000005</v>
      </c>
      <c r="E69">
        <f>GT_NG!S69</f>
        <v>0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8.9999999999999969E-2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165.26</v>
      </c>
      <c r="AB69" s="76">
        <f>-STOA!Q69</f>
        <v>0</v>
      </c>
      <c r="AC69">
        <f t="shared" si="3"/>
        <v>1.29427896</v>
      </c>
      <c r="AD69">
        <f t="shared" si="4"/>
        <v>164.63892103999999</v>
      </c>
      <c r="AE69">
        <f>'IDT-1'!E69</f>
        <v>0</v>
      </c>
      <c r="AF69" s="25"/>
      <c r="AG69">
        <f t="shared" si="5"/>
        <v>164.63892103999999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0.58320000000000005</v>
      </c>
      <c r="E70">
        <f>GT_NG!S70</f>
        <v>0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8.9999999999999969E-2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153.23999999999998</v>
      </c>
      <c r="AB70" s="76">
        <f>-STOA!Q70</f>
        <v>0</v>
      </c>
      <c r="AC70">
        <f t="shared" si="3"/>
        <v>1.2005229599999998</v>
      </c>
      <c r="AD70">
        <f t="shared" si="4"/>
        <v>152.71267703999999</v>
      </c>
      <c r="AE70">
        <f>'IDT-1'!E70</f>
        <v>0</v>
      </c>
      <c r="AF70" s="25"/>
      <c r="AG70">
        <f t="shared" si="5"/>
        <v>152.71267703999999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0.58320000000000005</v>
      </c>
      <c r="E71">
        <f>GT_NG!S71</f>
        <v>0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8.9999999999999969E-2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144.11999999999998</v>
      </c>
      <c r="AB71" s="76">
        <f>-STOA!Q71</f>
        <v>0</v>
      </c>
      <c r="AC71">
        <f t="shared" si="3"/>
        <v>1.1293869599999997</v>
      </c>
      <c r="AD71">
        <f t="shared" si="4"/>
        <v>143.66381303999998</v>
      </c>
      <c r="AE71">
        <f>'IDT-1'!E71</f>
        <v>0</v>
      </c>
      <c r="AF71" s="25"/>
      <c r="AG71">
        <f t="shared" si="5"/>
        <v>143.66381303999998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0.58320000000000005</v>
      </c>
      <c r="E72">
        <f>GT_NG!S72</f>
        <v>0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8.9999999999999969E-2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144.11999999999998</v>
      </c>
      <c r="AB72" s="76">
        <f>-STOA!Q72</f>
        <v>0</v>
      </c>
      <c r="AC72">
        <f t="shared" si="3"/>
        <v>1.1293869599999997</v>
      </c>
      <c r="AD72">
        <f t="shared" si="4"/>
        <v>143.66381303999998</v>
      </c>
      <c r="AE72">
        <f>'IDT-1'!E72</f>
        <v>0</v>
      </c>
      <c r="AF72" s="25"/>
      <c r="AG72">
        <f t="shared" si="5"/>
        <v>143.66381303999998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0.58320000000000005</v>
      </c>
      <c r="E73">
        <f>GT_NG!S73</f>
        <v>0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8.9999999999999969E-2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144.11999999999998</v>
      </c>
      <c r="AB73" s="76">
        <f>-STOA!Q73</f>
        <v>0</v>
      </c>
      <c r="AC73">
        <f t="shared" si="3"/>
        <v>1.1293869599999997</v>
      </c>
      <c r="AD73">
        <f t="shared" si="4"/>
        <v>143.66381303999998</v>
      </c>
      <c r="AE73">
        <f>'IDT-1'!E73</f>
        <v>0</v>
      </c>
      <c r="AF73" s="25"/>
      <c r="AG73">
        <f t="shared" si="5"/>
        <v>143.66381303999998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0.58320000000000005</v>
      </c>
      <c r="E74">
        <f>GT_NG!S74</f>
        <v>0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8.9999999999999969E-2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144.11999999999998</v>
      </c>
      <c r="AB74" s="76">
        <f>-STOA!Q74</f>
        <v>0</v>
      </c>
      <c r="AC74">
        <f t="shared" si="3"/>
        <v>1.1293869599999997</v>
      </c>
      <c r="AD74">
        <f t="shared" si="4"/>
        <v>143.66381303999998</v>
      </c>
      <c r="AE74">
        <f>'IDT-1'!E74</f>
        <v>0</v>
      </c>
      <c r="AF74" s="25"/>
      <c r="AG74">
        <f t="shared" si="5"/>
        <v>143.66381303999998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0.58320000000000005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8.9999999999999969E-2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144.11999999999998</v>
      </c>
      <c r="AB75" s="76">
        <f>-STOA!Q75</f>
        <v>0</v>
      </c>
      <c r="AC75">
        <f t="shared" si="3"/>
        <v>1.1293869599999997</v>
      </c>
      <c r="AD75">
        <f t="shared" si="4"/>
        <v>143.66381303999998</v>
      </c>
      <c r="AE75">
        <f>'IDT-1'!E75</f>
        <v>0</v>
      </c>
      <c r="AF75" s="25"/>
      <c r="AG75">
        <f t="shared" si="5"/>
        <v>143.66381303999998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0.58320000000000005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8.9999999999999969E-2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144.11999999999998</v>
      </c>
      <c r="AB76" s="76">
        <f>-STOA!Q76</f>
        <v>0</v>
      </c>
      <c r="AC76">
        <f t="shared" si="3"/>
        <v>1.1293869599999997</v>
      </c>
      <c r="AD76">
        <f t="shared" si="4"/>
        <v>143.66381303999998</v>
      </c>
      <c r="AE76">
        <f>'IDT-1'!E76</f>
        <v>0</v>
      </c>
      <c r="AF76" s="25"/>
      <c r="AG76">
        <f t="shared" si="5"/>
        <v>143.66381303999998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0.58320000000000005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8.9999999999999969E-2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144.11999999999998</v>
      </c>
      <c r="AB77" s="76">
        <f>-STOA!Q77</f>
        <v>0</v>
      </c>
      <c r="AC77">
        <f t="shared" si="3"/>
        <v>1.1293869599999997</v>
      </c>
      <c r="AD77">
        <f t="shared" si="4"/>
        <v>143.66381303999998</v>
      </c>
      <c r="AE77">
        <f>'IDT-1'!E77</f>
        <v>0</v>
      </c>
      <c r="AF77" s="25"/>
      <c r="AG77">
        <f t="shared" si="5"/>
        <v>143.66381303999998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0.58320000000000005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8.9999999999999969E-2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144.11999999999998</v>
      </c>
      <c r="AB78" s="76">
        <f>-STOA!Q78</f>
        <v>0</v>
      </c>
      <c r="AC78">
        <f t="shared" si="3"/>
        <v>1.1293869599999997</v>
      </c>
      <c r="AD78">
        <f t="shared" si="4"/>
        <v>143.66381303999998</v>
      </c>
      <c r="AE78">
        <f>'IDT-1'!E78</f>
        <v>0</v>
      </c>
      <c r="AF78" s="25"/>
      <c r="AG78">
        <f t="shared" si="5"/>
        <v>143.66381303999998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0.58320000000000005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8.9999999999999969E-2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144.11999999999998</v>
      </c>
      <c r="AB79" s="76">
        <f>-STOA!Q79</f>
        <v>0</v>
      </c>
      <c r="AC79">
        <f t="shared" si="3"/>
        <v>1.1293869599999997</v>
      </c>
      <c r="AD79">
        <f t="shared" si="4"/>
        <v>143.66381303999998</v>
      </c>
      <c r="AE79">
        <f>'IDT-1'!E79</f>
        <v>0</v>
      </c>
      <c r="AF79" s="25"/>
      <c r="AG79">
        <f t="shared" si="5"/>
        <v>143.66381303999998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0.58320000000000005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8.9999999999999969E-2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144.11999999999998</v>
      </c>
      <c r="AB80" s="76">
        <f>-STOA!Q80</f>
        <v>0</v>
      </c>
      <c r="AC80">
        <f t="shared" si="3"/>
        <v>1.1293869599999997</v>
      </c>
      <c r="AD80">
        <f t="shared" si="4"/>
        <v>143.66381303999998</v>
      </c>
      <c r="AE80">
        <f>'IDT-1'!E80</f>
        <v>0</v>
      </c>
      <c r="AF80" s="25"/>
      <c r="AG80">
        <f t="shared" si="5"/>
        <v>143.66381303999998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0.58320000000000005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8.9999999999999969E-2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144.11999999999998</v>
      </c>
      <c r="AB81" s="76">
        <f>-STOA!Q81</f>
        <v>0</v>
      </c>
      <c r="AC81">
        <f t="shared" si="3"/>
        <v>1.1293869599999997</v>
      </c>
      <c r="AD81">
        <f t="shared" si="4"/>
        <v>143.66381303999998</v>
      </c>
      <c r="AE81">
        <f>'IDT-1'!E81</f>
        <v>0</v>
      </c>
      <c r="AF81" s="25"/>
      <c r="AG81">
        <f t="shared" si="5"/>
        <v>143.66381303999998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0.58320000000000005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8.9999999999999969E-2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144.11999999999998</v>
      </c>
      <c r="AB82" s="76">
        <f>-STOA!Q82</f>
        <v>0</v>
      </c>
      <c r="AC82">
        <f t="shared" si="3"/>
        <v>1.1293869599999997</v>
      </c>
      <c r="AD82">
        <f t="shared" si="4"/>
        <v>143.66381303999998</v>
      </c>
      <c r="AE82">
        <f>'IDT-1'!E82</f>
        <v>0</v>
      </c>
      <c r="AF82" s="25"/>
      <c r="AG82">
        <f t="shared" si="5"/>
        <v>143.66381303999998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0.58320000000000005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8.9999999999999969E-2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138.36000000000001</v>
      </c>
      <c r="AB83" s="76">
        <f>-STOA!Q83</f>
        <v>0</v>
      </c>
      <c r="AC83">
        <f t="shared" si="3"/>
        <v>1.0844589600000001</v>
      </c>
      <c r="AD83">
        <f t="shared" si="4"/>
        <v>137.94874104000002</v>
      </c>
      <c r="AE83">
        <f>'IDT-1'!E83</f>
        <v>0</v>
      </c>
      <c r="AF83" s="25"/>
      <c r="AG83">
        <f t="shared" si="5"/>
        <v>137.94874104000002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0.58320000000000005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8.9999999999999969E-2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-10</v>
      </c>
      <c r="AA84" s="76">
        <f>STOA!K84</f>
        <v>138.36000000000001</v>
      </c>
      <c r="AB84" s="76">
        <f>-STOA!Q84</f>
        <v>0</v>
      </c>
      <c r="AC84">
        <f t="shared" si="3"/>
        <v>1.1630721428260433</v>
      </c>
      <c r="AD84">
        <f t="shared" si="4"/>
        <v>127.87012785717398</v>
      </c>
      <c r="AE84">
        <f>'IDT-1'!E84</f>
        <v>0</v>
      </c>
      <c r="AF84" s="25"/>
      <c r="AG84">
        <f t="shared" si="5"/>
        <v>127.87012785717398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0.58320000000000005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8.9999999999999969E-2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-14</v>
      </c>
      <c r="AA85" s="76">
        <f>STOA!K85</f>
        <v>138.36000000000001</v>
      </c>
      <c r="AB85" s="76">
        <f>-STOA!Q85</f>
        <v>0</v>
      </c>
      <c r="AC85">
        <f t="shared" si="3"/>
        <v>1.1945174159564604</v>
      </c>
      <c r="AD85">
        <f t="shared" si="4"/>
        <v>123.83868258404355</v>
      </c>
      <c r="AE85">
        <f>'IDT-1'!E85</f>
        <v>0</v>
      </c>
      <c r="AF85" s="25"/>
      <c r="AG85">
        <f t="shared" si="5"/>
        <v>123.83868258404355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0.58320000000000005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8.9999999999999969E-2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-16</v>
      </c>
      <c r="AA86" s="76">
        <f>STOA!K86</f>
        <v>138.36000000000001</v>
      </c>
      <c r="AB86" s="76">
        <f>-STOA!Q86</f>
        <v>0</v>
      </c>
      <c r="AC86">
        <f t="shared" si="3"/>
        <v>1.210240052521669</v>
      </c>
      <c r="AD86">
        <f t="shared" si="4"/>
        <v>121.82295994747834</v>
      </c>
      <c r="AE86">
        <f>'IDT-1'!E86</f>
        <v>0</v>
      </c>
      <c r="AF86" s="25"/>
      <c r="AG86">
        <f t="shared" si="5"/>
        <v>121.82295994747834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0.87480000000000002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8.9999999999999969E-2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-14</v>
      </c>
      <c r="AA87" s="76">
        <f>STOA!K87</f>
        <v>138.36000000000001</v>
      </c>
      <c r="AB87" s="76">
        <f>-STOA!Q87</f>
        <v>0</v>
      </c>
      <c r="AC87">
        <f t="shared" si="3"/>
        <v>1.1967918959564603</v>
      </c>
      <c r="AD87">
        <f t="shared" si="4"/>
        <v>124.12800810404354</v>
      </c>
      <c r="AE87">
        <f>'IDT-1'!E87</f>
        <v>0</v>
      </c>
      <c r="AF87" s="25"/>
      <c r="AG87">
        <f t="shared" si="5"/>
        <v>124.12800810404354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1.27332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8.9999999999999969E-2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-17</v>
      </c>
      <c r="AA88" s="76">
        <f>STOA!K88</f>
        <v>138.36000000000001</v>
      </c>
      <c r="AB88" s="76">
        <f>-STOA!Q88</f>
        <v>0</v>
      </c>
      <c r="AC88">
        <f t="shared" si="3"/>
        <v>1.2234843068042733</v>
      </c>
      <c r="AD88">
        <f t="shared" si="4"/>
        <v>121.49983569319575</v>
      </c>
      <c r="AE88">
        <f>'IDT-1'!E88</f>
        <v>0</v>
      </c>
      <c r="AF88" s="25"/>
      <c r="AG88">
        <f t="shared" si="5"/>
        <v>121.49983569319575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1.27332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8.9999999999999969E-2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-19</v>
      </c>
      <c r="AA89" s="76">
        <f>STOA!K89</f>
        <v>138.36000000000001</v>
      </c>
      <c r="AB89" s="76">
        <f>-STOA!Q89</f>
        <v>0</v>
      </c>
      <c r="AC89">
        <f t="shared" si="3"/>
        <v>1.2392069433694819</v>
      </c>
      <c r="AD89">
        <f t="shared" si="4"/>
        <v>119.48411305663053</v>
      </c>
      <c r="AE89">
        <f>'IDT-1'!E89</f>
        <v>0</v>
      </c>
      <c r="AF89" s="25"/>
      <c r="AG89">
        <f t="shared" si="5"/>
        <v>119.48411305663053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1.27332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8.9999999999999969E-2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-21</v>
      </c>
      <c r="AA90" s="76">
        <f>STOA!K90</f>
        <v>138.36000000000001</v>
      </c>
      <c r="AB90" s="76">
        <f>-STOA!Q90</f>
        <v>0</v>
      </c>
      <c r="AC90">
        <f t="shared" si="3"/>
        <v>1.2549295799346907</v>
      </c>
      <c r="AD90">
        <f t="shared" si="4"/>
        <v>117.46839042006532</v>
      </c>
      <c r="AE90">
        <f>'IDT-1'!E90</f>
        <v>0</v>
      </c>
      <c r="AF90" s="25"/>
      <c r="AG90">
        <f t="shared" si="5"/>
        <v>117.46839042006532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1.27332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8.9999999999999969E-2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</v>
      </c>
      <c r="AA91" s="76">
        <f>STOA!K91</f>
        <v>112.41</v>
      </c>
      <c r="AB91" s="76">
        <f>-STOA!Q91</f>
        <v>0</v>
      </c>
      <c r="AC91">
        <f t="shared" si="3"/>
        <v>0.96604507882604307</v>
      </c>
      <c r="AD91">
        <f t="shared" si="4"/>
        <v>102.80727492117396</v>
      </c>
      <c r="AE91">
        <f>'IDT-1'!E91</f>
        <v>0</v>
      </c>
      <c r="AF91" s="25"/>
      <c r="AG91">
        <f t="shared" si="5"/>
        <v>102.80727492117396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1.27332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8.9999999999999969E-2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-10</v>
      </c>
      <c r="AA92" s="76">
        <f>STOA!K92</f>
        <v>112.41</v>
      </c>
      <c r="AB92" s="76">
        <f>-STOA!Q92</f>
        <v>0</v>
      </c>
      <c r="AC92">
        <f t="shared" si="3"/>
        <v>0.96604507882604307</v>
      </c>
      <c r="AD92">
        <f t="shared" si="4"/>
        <v>102.80727492117396</v>
      </c>
      <c r="AE92">
        <f>'IDT-1'!E92</f>
        <v>0</v>
      </c>
      <c r="AF92" s="25"/>
      <c r="AG92">
        <f t="shared" si="5"/>
        <v>102.80727492117396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1.27332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8.9999999999999969E-2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</v>
      </c>
      <c r="AA93" s="76">
        <f>STOA!K93</f>
        <v>112.41</v>
      </c>
      <c r="AB93" s="76">
        <f>-STOA!Q93</f>
        <v>0</v>
      </c>
      <c r="AC93">
        <f t="shared" si="3"/>
        <v>0.96604507882604307</v>
      </c>
      <c r="AD93">
        <f t="shared" si="4"/>
        <v>102.80727492117396</v>
      </c>
      <c r="AE93">
        <f>'IDT-1'!E93</f>
        <v>0</v>
      </c>
      <c r="AF93" s="25"/>
      <c r="AG93">
        <f t="shared" si="5"/>
        <v>102.80727492117396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1.27332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8.9999999999999969E-2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-10</v>
      </c>
      <c r="AA94" s="76">
        <f>STOA!K94</f>
        <v>112.41</v>
      </c>
      <c r="AB94" s="76">
        <f>-STOA!Q94</f>
        <v>0</v>
      </c>
      <c r="AC94">
        <f t="shared" si="3"/>
        <v>0.96604507882604307</v>
      </c>
      <c r="AD94">
        <f t="shared" si="4"/>
        <v>102.80727492117396</v>
      </c>
      <c r="AE94">
        <f>'IDT-1'!E94</f>
        <v>0</v>
      </c>
      <c r="AF94" s="25"/>
      <c r="AG94">
        <f t="shared" si="5"/>
        <v>102.80727492117396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1.27332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8.9999999999999969E-2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-10</v>
      </c>
      <c r="AA95" s="76">
        <f>STOA!K95</f>
        <v>112.41</v>
      </c>
      <c r="AB95" s="76">
        <f>-STOA!Q95</f>
        <v>0</v>
      </c>
      <c r="AC95">
        <f t="shared" si="3"/>
        <v>0.96604507882604307</v>
      </c>
      <c r="AD95">
        <f t="shared" si="4"/>
        <v>102.80727492117396</v>
      </c>
      <c r="AE95">
        <f>'IDT-1'!E95</f>
        <v>0</v>
      </c>
      <c r="AF95" s="25"/>
      <c r="AG95">
        <f t="shared" si="5"/>
        <v>102.80727492117396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1.27332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8.9999999999999969E-2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-10</v>
      </c>
      <c r="AA96" s="76">
        <f>STOA!K96</f>
        <v>112.41</v>
      </c>
      <c r="AB96" s="76">
        <f>-STOA!Q96</f>
        <v>0</v>
      </c>
      <c r="AC96">
        <f t="shared" si="3"/>
        <v>0.96604507882604307</v>
      </c>
      <c r="AD96">
        <f t="shared" si="4"/>
        <v>102.80727492117396</v>
      </c>
      <c r="AE96">
        <f>'IDT-1'!E96</f>
        <v>0</v>
      </c>
      <c r="AF96" s="25"/>
      <c r="AG96">
        <f t="shared" si="5"/>
        <v>102.80727492117396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1.27332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8.9999999999999969E-2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-11</v>
      </c>
      <c r="AA97" s="76">
        <f>STOA!K97</f>
        <v>112.41</v>
      </c>
      <c r="AB97" s="76">
        <f>-STOA!Q97</f>
        <v>0</v>
      </c>
      <c r="AC97">
        <f t="shared" si="3"/>
        <v>0.97390639710864746</v>
      </c>
      <c r="AD97">
        <f t="shared" si="4"/>
        <v>101.79941360289135</v>
      </c>
      <c r="AE97">
        <f>'IDT-1'!E97</f>
        <v>0</v>
      </c>
      <c r="AF97" s="25"/>
      <c r="AG97">
        <f t="shared" si="5"/>
        <v>101.79941360289135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1.27332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8.9999999999999969E-2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-13</v>
      </c>
      <c r="AA98" s="76">
        <f>STOA!K98</f>
        <v>112.41</v>
      </c>
      <c r="AB98" s="76">
        <f>-STOA!Q98</f>
        <v>0</v>
      </c>
      <c r="AC98">
        <f t="shared" si="3"/>
        <v>0.98962903367385602</v>
      </c>
      <c r="AD98">
        <f t="shared" si="4"/>
        <v>99.783690966326148</v>
      </c>
      <c r="AE98">
        <f>'IDT-1'!E98</f>
        <v>0</v>
      </c>
      <c r="AF98" s="25"/>
      <c r="AG98">
        <f t="shared" si="5"/>
        <v>99.783690966326148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3.012456228978232E-2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2.1862499999999972E-3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-0.20175000000000001</v>
      </c>
      <c r="AA99" s="76">
        <f t="shared" si="6"/>
        <v>3.3161575000000032</v>
      </c>
      <c r="AB99" s="76">
        <f t="shared" si="6"/>
        <v>0</v>
      </c>
      <c r="AC99">
        <f t="shared" si="6"/>
        <v>2.7875380051375728E-2</v>
      </c>
      <c r="AD99">
        <f t="shared" si="6"/>
        <v>3.140805272238409</v>
      </c>
      <c r="AE99">
        <f t="shared" si="6"/>
        <v>0</v>
      </c>
      <c r="AG99">
        <f t="shared" si="6"/>
        <v>3.140805272238409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45618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2.7499999999999983E-2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10.559999999999999</v>
      </c>
      <c r="AB3" s="76">
        <f>-STOA!R3</f>
        <v>0</v>
      </c>
      <c r="AC3">
        <f>SUMIF(B3:AB3,"&gt;0")*$AC$2-SUMIF(B3:AB3,"&lt;0")*($AC$2/(1-$AC$2))+SUMIF(AI3:AR3,"&gt;0")*$AC$2-SUMIF(AI3:AR3,"&lt;0")*($AC$2/(1-$AC$2))</f>
        <v>0.12002249999999998</v>
      </c>
      <c r="AD3">
        <f>SUM(B3:AB3,AI3:AV3)-AC3</f>
        <v>15.2674775</v>
      </c>
      <c r="AE3">
        <f>'IDT-1'!D3</f>
        <v>0</v>
      </c>
      <c r="AF3" s="25"/>
      <c r="AG3">
        <f>SUM(AD3:AF3)</f>
        <v>15.2674775</v>
      </c>
      <c r="AI3" s="35">
        <f>PXIL!L3</f>
        <v>0</v>
      </c>
      <c r="AJ3" s="35">
        <f>PXIL!R3</f>
        <v>0</v>
      </c>
      <c r="AK3" s="35">
        <f>RTM_IEX!L3</f>
        <v>4.8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2.7499999999999983E-2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10.559999999999999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0.12002249999999998</v>
      </c>
      <c r="AD4">
        <f t="shared" ref="AD4:AD67" si="1">SUM(B4:AB4,AI4:AV4)-AC4</f>
        <v>15.2674775</v>
      </c>
      <c r="AE4">
        <f>'IDT-1'!D4</f>
        <v>0</v>
      </c>
      <c r="AF4" s="25"/>
      <c r="AG4">
        <f t="shared" ref="AG4:AG67" si="2">SUM(AD4:AF4)</f>
        <v>15.2674775</v>
      </c>
      <c r="AI4" s="35">
        <f>PXIL!L4</f>
        <v>0</v>
      </c>
      <c r="AJ4" s="35">
        <f>PXIL!R4</f>
        <v>0</v>
      </c>
      <c r="AK4" s="35">
        <f>RTM_IEX!L4</f>
        <v>4.8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2.7499999999999983E-2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10.559999999999999</v>
      </c>
      <c r="AB5" s="76">
        <f>-STOA!R5</f>
        <v>0</v>
      </c>
      <c r="AC5">
        <f t="shared" si="0"/>
        <v>0.12002249999999998</v>
      </c>
      <c r="AD5">
        <f t="shared" si="1"/>
        <v>15.2674775</v>
      </c>
      <c r="AE5">
        <f>'IDT-1'!D5</f>
        <v>0</v>
      </c>
      <c r="AF5" s="25"/>
      <c r="AG5">
        <f t="shared" si="2"/>
        <v>15.2674775</v>
      </c>
      <c r="AI5" s="35">
        <f>PXIL!L5</f>
        <v>0</v>
      </c>
      <c r="AJ5" s="35">
        <f>PXIL!R5</f>
        <v>0</v>
      </c>
      <c r="AK5" s="35">
        <f>RTM_IEX!L5</f>
        <v>4.8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2.7499999999999983E-2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10.559999999999999</v>
      </c>
      <c r="AB6" s="76">
        <f>-STOA!R6</f>
        <v>0</v>
      </c>
      <c r="AC6">
        <f t="shared" si="0"/>
        <v>0.12002249999999998</v>
      </c>
      <c r="AD6">
        <f t="shared" si="1"/>
        <v>15.2674775</v>
      </c>
      <c r="AE6">
        <f>'IDT-1'!D6</f>
        <v>0</v>
      </c>
      <c r="AF6" s="25"/>
      <c r="AG6">
        <f t="shared" si="2"/>
        <v>15.2674775</v>
      </c>
      <c r="AI6" s="35">
        <f>PXIL!L6</f>
        <v>0</v>
      </c>
      <c r="AJ6" s="35">
        <f>PXIL!R6</f>
        <v>0</v>
      </c>
      <c r="AK6" s="35">
        <f>RTM_IEX!L6</f>
        <v>4.8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2.7499999999999983E-2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10.559999999999999</v>
      </c>
      <c r="AB7" s="76">
        <f>-STOA!R7</f>
        <v>0</v>
      </c>
      <c r="AC7">
        <f t="shared" si="0"/>
        <v>0.12002249999999998</v>
      </c>
      <c r="AD7">
        <f t="shared" si="1"/>
        <v>15.2674775</v>
      </c>
      <c r="AE7">
        <f>'IDT-1'!D7</f>
        <v>0</v>
      </c>
      <c r="AF7" s="25"/>
      <c r="AG7">
        <f t="shared" si="2"/>
        <v>15.2674775</v>
      </c>
      <c r="AI7" s="35">
        <f>PXIL!L7</f>
        <v>0</v>
      </c>
      <c r="AJ7" s="35">
        <f>PXIL!R7</f>
        <v>0</v>
      </c>
      <c r="AK7" s="35">
        <f>RTM_IEX!L7</f>
        <v>4.8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2.7499999999999983E-2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10.559999999999999</v>
      </c>
      <c r="AB8" s="76">
        <f>-STOA!R8</f>
        <v>0</v>
      </c>
      <c r="AC8">
        <f t="shared" si="0"/>
        <v>0.12002249999999998</v>
      </c>
      <c r="AD8">
        <f t="shared" si="1"/>
        <v>15.2674775</v>
      </c>
      <c r="AE8">
        <f>'IDT-1'!D8</f>
        <v>0</v>
      </c>
      <c r="AF8" s="25"/>
      <c r="AG8">
        <f t="shared" si="2"/>
        <v>15.2674775</v>
      </c>
      <c r="AI8" s="35">
        <f>PXIL!L8</f>
        <v>0</v>
      </c>
      <c r="AJ8" s="35">
        <f>PXIL!R8</f>
        <v>0</v>
      </c>
      <c r="AK8" s="35">
        <f>RTM_IEX!L8</f>
        <v>4.8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2.2499999999999992E-2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10.559999999999999</v>
      </c>
      <c r="AB9" s="76">
        <f>-STOA!R9</f>
        <v>0</v>
      </c>
      <c r="AC9">
        <f t="shared" si="0"/>
        <v>0.1185015</v>
      </c>
      <c r="AD9">
        <f t="shared" si="1"/>
        <v>15.073998499999998</v>
      </c>
      <c r="AE9">
        <f>'IDT-1'!D9</f>
        <v>0</v>
      </c>
      <c r="AF9" s="25"/>
      <c r="AG9">
        <f t="shared" si="2"/>
        <v>15.073998499999998</v>
      </c>
      <c r="AI9" s="35">
        <f>PXIL!L9</f>
        <v>0</v>
      </c>
      <c r="AJ9" s="35">
        <f>PXIL!R9</f>
        <v>0</v>
      </c>
      <c r="AK9" s="35">
        <f>RTM_IEX!L9</f>
        <v>4.6100000000000003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2.2499999999999992E-2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10.559999999999999</v>
      </c>
      <c r="AB10" s="76">
        <f>-STOA!R10</f>
        <v>0</v>
      </c>
      <c r="AC10">
        <f t="shared" si="0"/>
        <v>0.1162395</v>
      </c>
      <c r="AD10">
        <f t="shared" si="1"/>
        <v>14.786260499999999</v>
      </c>
      <c r="AE10">
        <f>'IDT-1'!D10</f>
        <v>0</v>
      </c>
      <c r="AF10" s="25"/>
      <c r="AG10">
        <f t="shared" si="2"/>
        <v>14.786260499999999</v>
      </c>
      <c r="AI10" s="35">
        <f>PXIL!L10</f>
        <v>0</v>
      </c>
      <c r="AJ10" s="35">
        <f>PXIL!R10</f>
        <v>0</v>
      </c>
      <c r="AK10" s="35">
        <f>RTM_IEX!L10</f>
        <v>4.32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2.2499999999999992E-2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10.559999999999999</v>
      </c>
      <c r="AB11" s="76">
        <f>-STOA!R11</f>
        <v>0</v>
      </c>
      <c r="AC11">
        <f t="shared" si="0"/>
        <v>0.1162395</v>
      </c>
      <c r="AD11">
        <f t="shared" si="1"/>
        <v>14.786260499999999</v>
      </c>
      <c r="AE11">
        <f>'IDT-1'!D11</f>
        <v>0</v>
      </c>
      <c r="AF11" s="25"/>
      <c r="AG11">
        <f t="shared" si="2"/>
        <v>14.786260499999999</v>
      </c>
      <c r="AI11" s="35">
        <f>PXIL!L11</f>
        <v>0</v>
      </c>
      <c r="AJ11" s="35">
        <f>PXIL!R11</f>
        <v>0</v>
      </c>
      <c r="AK11" s="35">
        <f>RTM_IEX!L11</f>
        <v>4.32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2.2499999999999992E-2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10.559999999999999</v>
      </c>
      <c r="AB12" s="76">
        <f>-STOA!R12</f>
        <v>0</v>
      </c>
      <c r="AC12">
        <f t="shared" si="0"/>
        <v>0.11249549999999998</v>
      </c>
      <c r="AD12">
        <f t="shared" si="1"/>
        <v>14.3100045</v>
      </c>
      <c r="AE12">
        <f>'IDT-1'!D12</f>
        <v>0</v>
      </c>
      <c r="AF12" s="25"/>
      <c r="AG12">
        <f t="shared" si="2"/>
        <v>14.3100045</v>
      </c>
      <c r="AI12" s="35">
        <f>PXIL!L12</f>
        <v>0</v>
      </c>
      <c r="AJ12" s="35">
        <f>PXIL!R12</f>
        <v>0</v>
      </c>
      <c r="AK12" s="35">
        <f>RTM_IEX!L12</f>
        <v>3.84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2.2499999999999992E-2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10.559999999999999</v>
      </c>
      <c r="AB13" s="76">
        <f>-STOA!R13</f>
        <v>0</v>
      </c>
      <c r="AC13">
        <f t="shared" si="0"/>
        <v>0.11249549999999998</v>
      </c>
      <c r="AD13">
        <f t="shared" si="1"/>
        <v>14.3100045</v>
      </c>
      <c r="AE13">
        <f>'IDT-1'!D13</f>
        <v>0</v>
      </c>
      <c r="AF13" s="25"/>
      <c r="AG13">
        <f t="shared" si="2"/>
        <v>14.3100045</v>
      </c>
      <c r="AI13" s="35">
        <f>PXIL!L13</f>
        <v>0</v>
      </c>
      <c r="AJ13" s="35">
        <f>PXIL!R13</f>
        <v>0</v>
      </c>
      <c r="AK13" s="35">
        <f>RTM_IEX!L13</f>
        <v>3.84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2.2499999999999992E-2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10.559999999999999</v>
      </c>
      <c r="AB14" s="76">
        <f>-STOA!R14</f>
        <v>0</v>
      </c>
      <c r="AC14">
        <f t="shared" si="0"/>
        <v>0.11249549999999998</v>
      </c>
      <c r="AD14">
        <f t="shared" si="1"/>
        <v>14.3100045</v>
      </c>
      <c r="AE14">
        <f>'IDT-1'!D14</f>
        <v>0</v>
      </c>
      <c r="AF14" s="25"/>
      <c r="AG14">
        <f t="shared" si="2"/>
        <v>14.3100045</v>
      </c>
      <c r="AI14" s="35">
        <f>PXIL!L14</f>
        <v>0</v>
      </c>
      <c r="AJ14" s="35">
        <f>PXIL!R14</f>
        <v>0</v>
      </c>
      <c r="AK14" s="35">
        <f>RTM_IEX!L14</f>
        <v>3.84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2.2499999999999992E-2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10.559999999999999</v>
      </c>
      <c r="AB15" s="76">
        <f>-STOA!R15</f>
        <v>0</v>
      </c>
      <c r="AC15">
        <f t="shared" si="0"/>
        <v>0.11249549999999998</v>
      </c>
      <c r="AD15">
        <f t="shared" si="1"/>
        <v>14.3100045</v>
      </c>
      <c r="AE15">
        <f>'IDT-1'!D15</f>
        <v>0</v>
      </c>
      <c r="AF15" s="25"/>
      <c r="AG15">
        <f t="shared" si="2"/>
        <v>14.3100045</v>
      </c>
      <c r="AI15" s="35">
        <f>PXIL!L15</f>
        <v>0</v>
      </c>
      <c r="AJ15" s="35">
        <f>PXIL!R15</f>
        <v>0</v>
      </c>
      <c r="AK15" s="35">
        <f>RTM_IEX!L15</f>
        <v>3.84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2.2499999999999992E-2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10.559999999999999</v>
      </c>
      <c r="AB16" s="76">
        <f>-STOA!R16</f>
        <v>0</v>
      </c>
      <c r="AC16">
        <f t="shared" si="0"/>
        <v>0.11249549999999998</v>
      </c>
      <c r="AD16">
        <f t="shared" si="1"/>
        <v>14.3100045</v>
      </c>
      <c r="AE16">
        <f>'IDT-1'!D16</f>
        <v>0</v>
      </c>
      <c r="AF16" s="25"/>
      <c r="AG16">
        <f t="shared" si="2"/>
        <v>14.3100045</v>
      </c>
      <c r="AI16" s="35">
        <f>PXIL!L16</f>
        <v>0</v>
      </c>
      <c r="AJ16" s="35">
        <f>PXIL!R16</f>
        <v>0</v>
      </c>
      <c r="AK16" s="35">
        <f>RTM_IEX!L16</f>
        <v>3.84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2.2499999999999992E-2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10.559999999999999</v>
      </c>
      <c r="AB17" s="76">
        <f>-STOA!R17</f>
        <v>0</v>
      </c>
      <c r="AC17">
        <f t="shared" si="0"/>
        <v>0.11249549999999998</v>
      </c>
      <c r="AD17">
        <f t="shared" si="1"/>
        <v>14.3100045</v>
      </c>
      <c r="AE17">
        <f>'IDT-1'!D17</f>
        <v>0</v>
      </c>
      <c r="AF17" s="25"/>
      <c r="AG17">
        <f t="shared" si="2"/>
        <v>14.3100045</v>
      </c>
      <c r="AI17" s="35">
        <f>PXIL!L17</f>
        <v>0</v>
      </c>
      <c r="AJ17" s="35">
        <f>PXIL!R17</f>
        <v>0</v>
      </c>
      <c r="AK17" s="35">
        <f>RTM_IEX!L17</f>
        <v>3.84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2.2499999999999992E-2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10.559999999999999</v>
      </c>
      <c r="AB18" s="76">
        <f>-STOA!R18</f>
        <v>0</v>
      </c>
      <c r="AC18">
        <f t="shared" si="0"/>
        <v>0.1162395</v>
      </c>
      <c r="AD18">
        <f t="shared" si="1"/>
        <v>14.786260499999999</v>
      </c>
      <c r="AE18">
        <f>'IDT-1'!D18</f>
        <v>0</v>
      </c>
      <c r="AF18" s="25"/>
      <c r="AG18">
        <f t="shared" si="2"/>
        <v>14.786260499999999</v>
      </c>
      <c r="AI18" s="35">
        <f>PXIL!L18</f>
        <v>0</v>
      </c>
      <c r="AJ18" s="35">
        <f>PXIL!R18</f>
        <v>0</v>
      </c>
      <c r="AK18" s="35">
        <f>RTM_IEX!L18</f>
        <v>4.32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2.2499999999999992E-2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10.559999999999999</v>
      </c>
      <c r="AB19" s="76">
        <f>-STOA!R19</f>
        <v>0</v>
      </c>
      <c r="AC19">
        <f t="shared" si="0"/>
        <v>0.12006149999999999</v>
      </c>
      <c r="AD19">
        <f t="shared" si="1"/>
        <v>15.272438499999998</v>
      </c>
      <c r="AE19">
        <f>'IDT-1'!D19</f>
        <v>0</v>
      </c>
      <c r="AF19" s="25"/>
      <c r="AG19">
        <f t="shared" si="2"/>
        <v>15.272438499999998</v>
      </c>
      <c r="AI19" s="35">
        <f>PXIL!L19</f>
        <v>0</v>
      </c>
      <c r="AJ19" s="35">
        <f>PXIL!R19</f>
        <v>0</v>
      </c>
      <c r="AK19" s="35">
        <f>RTM_IEX!L19</f>
        <v>4.8099999999999996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2.2499999999999992E-2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10.559999999999999</v>
      </c>
      <c r="AB20" s="76">
        <f>-STOA!R20</f>
        <v>0</v>
      </c>
      <c r="AC20">
        <f t="shared" si="0"/>
        <v>0.11998349999999999</v>
      </c>
      <c r="AD20">
        <f t="shared" si="1"/>
        <v>15.2625165</v>
      </c>
      <c r="AE20">
        <f>'IDT-1'!D20</f>
        <v>0</v>
      </c>
      <c r="AF20" s="25"/>
      <c r="AG20">
        <f t="shared" si="2"/>
        <v>15.2625165</v>
      </c>
      <c r="AI20" s="35">
        <f>PXIL!L20</f>
        <v>0</v>
      </c>
      <c r="AJ20" s="35">
        <f>PXIL!R20</f>
        <v>0</v>
      </c>
      <c r="AK20" s="35">
        <f>RTM_IEX!L20</f>
        <v>4.8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2.2499999999999992E-2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10.559999999999999</v>
      </c>
      <c r="AB21" s="76">
        <f>-STOA!R21</f>
        <v>0</v>
      </c>
      <c r="AC21">
        <f t="shared" si="0"/>
        <v>0.12747149999999999</v>
      </c>
      <c r="AD21">
        <f t="shared" si="1"/>
        <v>16.215028500000003</v>
      </c>
      <c r="AE21">
        <f>'IDT-1'!D21</f>
        <v>0</v>
      </c>
      <c r="AF21" s="25"/>
      <c r="AG21">
        <f t="shared" si="2"/>
        <v>16.215028500000003</v>
      </c>
      <c r="AI21" s="35">
        <f>PXIL!L21</f>
        <v>0</v>
      </c>
      <c r="AJ21" s="35">
        <f>PXIL!R21</f>
        <v>0</v>
      </c>
      <c r="AK21" s="35">
        <f>RTM_IEX!L21</f>
        <v>5.76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2.2499999999999992E-2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10.559999999999999</v>
      </c>
      <c r="AB22" s="76">
        <f>-STOA!R22</f>
        <v>0</v>
      </c>
      <c r="AC22">
        <f t="shared" si="0"/>
        <v>0.13495949999999998</v>
      </c>
      <c r="AD22">
        <f t="shared" si="1"/>
        <v>17.167540499999998</v>
      </c>
      <c r="AE22">
        <f>'IDT-1'!D22</f>
        <v>0</v>
      </c>
      <c r="AF22" s="25"/>
      <c r="AG22">
        <f t="shared" si="2"/>
        <v>17.167540499999998</v>
      </c>
      <c r="AI22" s="35">
        <f>PXIL!L22</f>
        <v>0</v>
      </c>
      <c r="AJ22" s="35">
        <f>PXIL!R22</f>
        <v>0</v>
      </c>
      <c r="AK22" s="35">
        <f>RTM_IEX!L22</f>
        <v>6.72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2.2499999999999992E-2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10.559999999999999</v>
      </c>
      <c r="AB23" s="76">
        <f>-STOA!R23</f>
        <v>0</v>
      </c>
      <c r="AC23">
        <f t="shared" si="0"/>
        <v>0.1425255</v>
      </c>
      <c r="AD23">
        <f t="shared" si="1"/>
        <v>18.129974499999999</v>
      </c>
      <c r="AE23">
        <f>'IDT-1'!D23</f>
        <v>0</v>
      </c>
      <c r="AF23" s="25"/>
      <c r="AG23">
        <f t="shared" si="2"/>
        <v>18.129974499999999</v>
      </c>
      <c r="AI23" s="35">
        <f>PXIL!L23</f>
        <v>0</v>
      </c>
      <c r="AJ23" s="35">
        <f>PXIL!R23</f>
        <v>0</v>
      </c>
      <c r="AK23" s="35">
        <f>RTM_IEX!L23</f>
        <v>7.69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2.2499999999999992E-2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10.559999999999999</v>
      </c>
      <c r="AB24" s="76">
        <f>-STOA!R24</f>
        <v>0</v>
      </c>
      <c r="AC24">
        <f t="shared" si="0"/>
        <v>0.16498949999999998</v>
      </c>
      <c r="AD24">
        <f t="shared" si="1"/>
        <v>20.987510499999999</v>
      </c>
      <c r="AE24">
        <f>'IDT-1'!D24</f>
        <v>0</v>
      </c>
      <c r="AF24" s="25"/>
      <c r="AG24">
        <f t="shared" si="2"/>
        <v>20.987510499999999</v>
      </c>
      <c r="AI24" s="35">
        <f>PXIL!L24</f>
        <v>0</v>
      </c>
      <c r="AJ24" s="35">
        <f>PXIL!R24</f>
        <v>0</v>
      </c>
      <c r="AK24" s="35">
        <f>RTM_IEX!L24</f>
        <v>10.57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2.2499999999999992E-2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10.559999999999999</v>
      </c>
      <c r="AB25" s="76">
        <f>-STOA!R25</f>
        <v>0</v>
      </c>
      <c r="AC25">
        <f t="shared" si="0"/>
        <v>0.17988749999999998</v>
      </c>
      <c r="AD25">
        <f t="shared" si="1"/>
        <v>22.8826125</v>
      </c>
      <c r="AE25">
        <f>'IDT-1'!D25</f>
        <v>0</v>
      </c>
      <c r="AF25" s="25"/>
      <c r="AG25">
        <f t="shared" si="2"/>
        <v>22.8826125</v>
      </c>
      <c r="AI25" s="35">
        <f>PXIL!L25</f>
        <v>0</v>
      </c>
      <c r="AJ25" s="35">
        <f>PXIL!R25</f>
        <v>0</v>
      </c>
      <c r="AK25" s="35">
        <f>RTM_IEX!L25</f>
        <v>12.48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2.2499999999999992E-2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10.559999999999999</v>
      </c>
      <c r="AB26" s="76">
        <f>-STOA!R26</f>
        <v>0</v>
      </c>
      <c r="AC26">
        <f t="shared" si="0"/>
        <v>0.1874535</v>
      </c>
      <c r="AD26">
        <f t="shared" si="1"/>
        <v>23.845046499999999</v>
      </c>
      <c r="AE26">
        <f>'IDT-1'!D26</f>
        <v>0</v>
      </c>
      <c r="AF26" s="25"/>
      <c r="AG26">
        <f t="shared" si="2"/>
        <v>23.845046499999999</v>
      </c>
      <c r="AI26" s="35">
        <f>PXIL!L26</f>
        <v>0</v>
      </c>
      <c r="AJ26" s="35">
        <f>PXIL!R26</f>
        <v>0</v>
      </c>
      <c r="AK26" s="35">
        <f>RTM_IEX!L26</f>
        <v>13.45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2.2499999999999992E-2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10.559999999999999</v>
      </c>
      <c r="AB27" s="76">
        <f>-STOA!R27</f>
        <v>0</v>
      </c>
      <c r="AC27">
        <f t="shared" si="0"/>
        <v>0.19494149999999999</v>
      </c>
      <c r="AD27">
        <f t="shared" si="1"/>
        <v>24.797558500000001</v>
      </c>
      <c r="AE27">
        <f>'IDT-1'!D27</f>
        <v>0</v>
      </c>
      <c r="AF27" s="25"/>
      <c r="AG27">
        <f t="shared" si="2"/>
        <v>24.797558500000001</v>
      </c>
      <c r="AI27" s="35">
        <f>PXIL!L27</f>
        <v>0</v>
      </c>
      <c r="AJ27" s="35">
        <f>PXIL!R27</f>
        <v>0</v>
      </c>
      <c r="AK27" s="35">
        <f>RTM_IEX!L27</f>
        <v>14.41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2.2499999999999992E-2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10.559999999999999</v>
      </c>
      <c r="AB28" s="76">
        <f>-STOA!R28</f>
        <v>0</v>
      </c>
      <c r="AC28">
        <f t="shared" si="0"/>
        <v>0.20991749999999998</v>
      </c>
      <c r="AD28">
        <f t="shared" si="1"/>
        <v>26.702582499999998</v>
      </c>
      <c r="AE28">
        <f>'IDT-1'!D28</f>
        <v>0</v>
      </c>
      <c r="AF28" s="25"/>
      <c r="AG28">
        <f t="shared" si="2"/>
        <v>26.702582499999998</v>
      </c>
      <c r="AI28" s="35">
        <f>PXIL!L28</f>
        <v>0</v>
      </c>
      <c r="AJ28" s="35">
        <f>PXIL!R28</f>
        <v>0</v>
      </c>
      <c r="AK28" s="35">
        <f>RTM_IEX!L28</f>
        <v>16.329999999999998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2.2499999999999992E-2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10.559999999999999</v>
      </c>
      <c r="AB29" s="76">
        <f>-STOA!R29</f>
        <v>0</v>
      </c>
      <c r="AC29">
        <f t="shared" si="0"/>
        <v>0.21740549999999997</v>
      </c>
      <c r="AD29">
        <f t="shared" si="1"/>
        <v>27.655094499999997</v>
      </c>
      <c r="AE29">
        <f>'IDT-1'!D29</f>
        <v>0</v>
      </c>
      <c r="AF29" s="25"/>
      <c r="AG29">
        <f t="shared" si="2"/>
        <v>27.655094499999997</v>
      </c>
      <c r="AI29" s="35">
        <f>PXIL!L29</f>
        <v>0</v>
      </c>
      <c r="AJ29" s="35">
        <f>PXIL!R29</f>
        <v>0</v>
      </c>
      <c r="AK29" s="35">
        <f>RTM_IEX!L29</f>
        <v>17.29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2.2499999999999992E-2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10.559999999999999</v>
      </c>
      <c r="AB30" s="76">
        <f>-STOA!R30</f>
        <v>0</v>
      </c>
      <c r="AC30">
        <f t="shared" si="0"/>
        <v>0.21740549999999997</v>
      </c>
      <c r="AD30">
        <f t="shared" si="1"/>
        <v>27.655094499999997</v>
      </c>
      <c r="AE30">
        <f>'IDT-1'!D30</f>
        <v>0</v>
      </c>
      <c r="AF30" s="25"/>
      <c r="AG30">
        <f t="shared" si="2"/>
        <v>27.655094499999997</v>
      </c>
      <c r="AI30" s="35">
        <f>PXIL!L30</f>
        <v>0</v>
      </c>
      <c r="AJ30" s="35">
        <f>PXIL!R30</f>
        <v>0</v>
      </c>
      <c r="AK30" s="35">
        <f>RTM_IEX!L30</f>
        <v>17.29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2.2499999999999992E-2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10.559999999999999</v>
      </c>
      <c r="AB31" s="76">
        <f>-STOA!R31</f>
        <v>0</v>
      </c>
      <c r="AC31">
        <f t="shared" si="0"/>
        <v>0.22419149999999999</v>
      </c>
      <c r="AD31">
        <f t="shared" si="1"/>
        <v>28.5183085</v>
      </c>
      <c r="AE31">
        <f>'IDT-1'!D31</f>
        <v>0</v>
      </c>
      <c r="AF31" s="25"/>
      <c r="AG31">
        <f t="shared" si="2"/>
        <v>28.5183085</v>
      </c>
      <c r="AI31" s="35">
        <f>PXIL!L31</f>
        <v>0</v>
      </c>
      <c r="AJ31" s="35">
        <f>PXIL!R31</f>
        <v>0</v>
      </c>
      <c r="AK31" s="35">
        <f>RTM_IEX!L31</f>
        <v>18.16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2.2499999999999992E-2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10.559999999999999</v>
      </c>
      <c r="AB32" s="76">
        <f>-STOA!R32</f>
        <v>0</v>
      </c>
      <c r="AC32">
        <f t="shared" si="0"/>
        <v>0.2248935</v>
      </c>
      <c r="AD32">
        <f t="shared" si="1"/>
        <v>28.607606499999999</v>
      </c>
      <c r="AE32">
        <f>'IDT-1'!D32</f>
        <v>0</v>
      </c>
      <c r="AF32" s="25"/>
      <c r="AG32">
        <f t="shared" si="2"/>
        <v>28.607606499999999</v>
      </c>
      <c r="AI32" s="35">
        <f>PXIL!L32</f>
        <v>0</v>
      </c>
      <c r="AJ32" s="35">
        <f>PXIL!R32</f>
        <v>0</v>
      </c>
      <c r="AK32" s="35">
        <f>RTM_IEX!L32</f>
        <v>18.25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2.2499999999999992E-2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10.559999999999999</v>
      </c>
      <c r="AB33" s="76">
        <f>-STOA!R33</f>
        <v>0</v>
      </c>
      <c r="AC33">
        <f t="shared" si="0"/>
        <v>0.2248935</v>
      </c>
      <c r="AD33">
        <f t="shared" si="1"/>
        <v>28.607606499999999</v>
      </c>
      <c r="AE33">
        <f>'IDT-1'!D33</f>
        <v>0</v>
      </c>
      <c r="AF33" s="25"/>
      <c r="AG33">
        <f t="shared" si="2"/>
        <v>28.607606499999999</v>
      </c>
      <c r="AI33" s="35">
        <f>PXIL!L33</f>
        <v>0</v>
      </c>
      <c r="AJ33" s="35">
        <f>PXIL!R33</f>
        <v>0</v>
      </c>
      <c r="AK33" s="35">
        <f>RTM_IEX!L33</f>
        <v>18.25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2.2499999999999992E-2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10.559999999999999</v>
      </c>
      <c r="AB34" s="76">
        <f>-STOA!R34</f>
        <v>0</v>
      </c>
      <c r="AC34">
        <f t="shared" si="0"/>
        <v>0.2248935</v>
      </c>
      <c r="AD34">
        <f t="shared" si="1"/>
        <v>28.607606499999999</v>
      </c>
      <c r="AE34">
        <f>'IDT-1'!D34</f>
        <v>0</v>
      </c>
      <c r="AF34" s="25"/>
      <c r="AG34">
        <f t="shared" si="2"/>
        <v>28.607606499999999</v>
      </c>
      <c r="AI34" s="35">
        <f>PXIL!L34</f>
        <v>0</v>
      </c>
      <c r="AJ34" s="35">
        <f>PXIL!R34</f>
        <v>0</v>
      </c>
      <c r="AK34" s="35">
        <f>RTM_IEX!L34</f>
        <v>18.25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2.2499999999999992E-2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10.559999999999999</v>
      </c>
      <c r="AB35" s="76">
        <f>-STOA!R35</f>
        <v>0</v>
      </c>
      <c r="AC35">
        <f t="shared" si="0"/>
        <v>0.2248935</v>
      </c>
      <c r="AD35">
        <f t="shared" si="1"/>
        <v>28.607606499999999</v>
      </c>
      <c r="AE35">
        <f>'IDT-1'!D35</f>
        <v>0</v>
      </c>
      <c r="AF35" s="25"/>
      <c r="AG35">
        <f t="shared" si="2"/>
        <v>28.607606499999999</v>
      </c>
      <c r="AI35" s="35">
        <f>PXIL!L35</f>
        <v>0</v>
      </c>
      <c r="AJ35" s="35">
        <f>PXIL!R35</f>
        <v>0</v>
      </c>
      <c r="AK35" s="35">
        <f>RTM_IEX!L35</f>
        <v>18.25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2.2499999999999992E-2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10.559999999999999</v>
      </c>
      <c r="AB36" s="76">
        <f>-STOA!R36</f>
        <v>0</v>
      </c>
      <c r="AC36">
        <f t="shared" si="0"/>
        <v>0.21966749999999996</v>
      </c>
      <c r="AD36">
        <f t="shared" si="1"/>
        <v>27.942832499999998</v>
      </c>
      <c r="AE36">
        <f>'IDT-1'!D36</f>
        <v>0</v>
      </c>
      <c r="AF36" s="25"/>
      <c r="AG36">
        <f t="shared" si="2"/>
        <v>27.942832499999998</v>
      </c>
      <c r="AI36" s="35">
        <f>PXIL!L36</f>
        <v>0</v>
      </c>
      <c r="AJ36" s="35">
        <f>PXIL!R36</f>
        <v>0</v>
      </c>
      <c r="AK36" s="35">
        <f>RTM_IEX!L36</f>
        <v>17.579999999999998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2.2499999999999992E-2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10.559999999999999</v>
      </c>
      <c r="AB37" s="76">
        <f>-STOA!R37</f>
        <v>0</v>
      </c>
      <c r="AC37">
        <f t="shared" si="0"/>
        <v>0.21740549999999997</v>
      </c>
      <c r="AD37">
        <f t="shared" si="1"/>
        <v>27.655094499999997</v>
      </c>
      <c r="AE37">
        <f>'IDT-1'!D37</f>
        <v>0</v>
      </c>
      <c r="AF37" s="25"/>
      <c r="AG37">
        <f t="shared" si="2"/>
        <v>27.655094499999997</v>
      </c>
      <c r="AI37" s="35">
        <f>PXIL!L37</f>
        <v>0</v>
      </c>
      <c r="AJ37" s="35">
        <f>PXIL!R37</f>
        <v>0</v>
      </c>
      <c r="AK37" s="35">
        <f>RTM_IEX!L37</f>
        <v>17.29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2.2499999999999992E-2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10.559999999999999</v>
      </c>
      <c r="AB38" s="76">
        <f>-STOA!R38</f>
        <v>0</v>
      </c>
      <c r="AC38">
        <f t="shared" si="0"/>
        <v>0.21740549999999997</v>
      </c>
      <c r="AD38">
        <f t="shared" si="1"/>
        <v>27.655094499999997</v>
      </c>
      <c r="AE38">
        <f>'IDT-1'!D38</f>
        <v>0</v>
      </c>
      <c r="AF38" s="25"/>
      <c r="AG38">
        <f t="shared" si="2"/>
        <v>27.655094499999997</v>
      </c>
      <c r="AI38" s="35">
        <f>PXIL!L38</f>
        <v>0</v>
      </c>
      <c r="AJ38" s="35">
        <f>PXIL!R38</f>
        <v>0</v>
      </c>
      <c r="AK38" s="35">
        <f>RTM_IEX!L38</f>
        <v>17.29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2.2499999999999992E-2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14.399999999999999</v>
      </c>
      <c r="AB39" s="76">
        <f>-STOA!R39</f>
        <v>0</v>
      </c>
      <c r="AC39">
        <f t="shared" si="0"/>
        <v>0.21740549999999997</v>
      </c>
      <c r="AD39">
        <f t="shared" si="1"/>
        <v>27.655094499999997</v>
      </c>
      <c r="AE39">
        <f>'IDT-1'!D39</f>
        <v>0</v>
      </c>
      <c r="AF39" s="25"/>
      <c r="AG39">
        <f t="shared" si="2"/>
        <v>27.655094499999997</v>
      </c>
      <c r="AI39" s="35">
        <f>PXIL!L39</f>
        <v>0</v>
      </c>
      <c r="AJ39" s="35">
        <f>PXIL!R39</f>
        <v>0</v>
      </c>
      <c r="AK39" s="35">
        <f>RTM_IEX!L39</f>
        <v>13.45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2.2499999999999992E-2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14.399999999999999</v>
      </c>
      <c r="AB40" s="76">
        <f>-STOA!R40</f>
        <v>0</v>
      </c>
      <c r="AC40">
        <f t="shared" si="0"/>
        <v>0.21217949999999997</v>
      </c>
      <c r="AD40">
        <f t="shared" si="1"/>
        <v>26.990320499999999</v>
      </c>
      <c r="AE40">
        <f>'IDT-1'!D40</f>
        <v>0</v>
      </c>
      <c r="AF40" s="25"/>
      <c r="AG40">
        <f t="shared" si="2"/>
        <v>26.990320499999999</v>
      </c>
      <c r="AI40" s="35">
        <f>PXIL!L40</f>
        <v>0</v>
      </c>
      <c r="AJ40" s="35">
        <f>PXIL!R40</f>
        <v>0</v>
      </c>
      <c r="AK40" s="35">
        <f>RTM_IEX!L40</f>
        <v>12.78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2.2499999999999992E-2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14.399999999999999</v>
      </c>
      <c r="AB41" s="76">
        <f>-STOA!R41</f>
        <v>0</v>
      </c>
      <c r="AC41">
        <f t="shared" si="0"/>
        <v>0.21217949999999997</v>
      </c>
      <c r="AD41">
        <f t="shared" si="1"/>
        <v>26.990320499999999</v>
      </c>
      <c r="AE41">
        <f>'IDT-1'!D41</f>
        <v>0</v>
      </c>
      <c r="AF41" s="25"/>
      <c r="AG41">
        <f t="shared" si="2"/>
        <v>26.990320499999999</v>
      </c>
      <c r="AI41" s="35">
        <f>PXIL!L41</f>
        <v>0</v>
      </c>
      <c r="AJ41" s="35">
        <f>PXIL!R41</f>
        <v>0</v>
      </c>
      <c r="AK41" s="35">
        <f>RTM_IEX!L41</f>
        <v>12.78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2.2499999999999992E-2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14.399999999999999</v>
      </c>
      <c r="AB42" s="76">
        <f>-STOA!R42</f>
        <v>0</v>
      </c>
      <c r="AC42">
        <f t="shared" si="0"/>
        <v>0.21217949999999997</v>
      </c>
      <c r="AD42">
        <f t="shared" si="1"/>
        <v>26.990320499999999</v>
      </c>
      <c r="AE42">
        <f>'IDT-1'!D42</f>
        <v>0</v>
      </c>
      <c r="AF42" s="25"/>
      <c r="AG42">
        <f t="shared" si="2"/>
        <v>26.990320499999999</v>
      </c>
      <c r="AI42" s="35">
        <f>PXIL!L42</f>
        <v>0</v>
      </c>
      <c r="AJ42" s="35">
        <f>PXIL!R42</f>
        <v>0</v>
      </c>
      <c r="AK42" s="35">
        <f>RTM_IEX!L42</f>
        <v>12.78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2.2499999999999992E-2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15.36</v>
      </c>
      <c r="AB43" s="76">
        <f>-STOA!R43</f>
        <v>0</v>
      </c>
      <c r="AC43">
        <f t="shared" si="0"/>
        <v>0.20991749999999998</v>
      </c>
      <c r="AD43">
        <f t="shared" si="1"/>
        <v>26.702582500000002</v>
      </c>
      <c r="AE43">
        <f>'IDT-1'!D43</f>
        <v>0</v>
      </c>
      <c r="AF43" s="25"/>
      <c r="AG43">
        <f t="shared" si="2"/>
        <v>26.702582500000002</v>
      </c>
      <c r="AI43" s="35">
        <f>PXIL!L43</f>
        <v>0</v>
      </c>
      <c r="AJ43" s="35">
        <f>PXIL!R43</f>
        <v>0</v>
      </c>
      <c r="AK43" s="35">
        <f>RTM_IEX!L43</f>
        <v>11.53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2.2499999999999992E-2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15.36</v>
      </c>
      <c r="AB44" s="76">
        <f>-STOA!R44</f>
        <v>0</v>
      </c>
      <c r="AC44">
        <f t="shared" si="0"/>
        <v>0.2084355</v>
      </c>
      <c r="AD44">
        <f t="shared" si="1"/>
        <v>26.5140645</v>
      </c>
      <c r="AE44">
        <f>'IDT-1'!D44</f>
        <v>0</v>
      </c>
      <c r="AF44" s="25"/>
      <c r="AG44">
        <f t="shared" si="2"/>
        <v>26.5140645</v>
      </c>
      <c r="AI44" s="35">
        <f>PXIL!L44</f>
        <v>0</v>
      </c>
      <c r="AJ44" s="35">
        <f>PXIL!R44</f>
        <v>0</v>
      </c>
      <c r="AK44" s="35">
        <f>RTM_IEX!L44</f>
        <v>11.34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2.2499999999999992E-2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15.36</v>
      </c>
      <c r="AB45" s="76">
        <f>-STOA!R45</f>
        <v>0</v>
      </c>
      <c r="AC45">
        <f t="shared" si="0"/>
        <v>0.2084355</v>
      </c>
      <c r="AD45">
        <f t="shared" si="1"/>
        <v>26.5140645</v>
      </c>
      <c r="AE45">
        <f>'IDT-1'!D45</f>
        <v>0</v>
      </c>
      <c r="AF45" s="25"/>
      <c r="AG45">
        <f t="shared" si="2"/>
        <v>26.5140645</v>
      </c>
      <c r="AI45" s="35">
        <f>PXIL!L45</f>
        <v>0</v>
      </c>
      <c r="AJ45" s="35">
        <f>PXIL!R45</f>
        <v>0</v>
      </c>
      <c r="AK45" s="35">
        <f>RTM_IEX!L45</f>
        <v>11.34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2.2499999999999992E-2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15.36</v>
      </c>
      <c r="AB46" s="76">
        <f>-STOA!R46</f>
        <v>0</v>
      </c>
      <c r="AC46">
        <f t="shared" si="0"/>
        <v>0.20469149999999997</v>
      </c>
      <c r="AD46">
        <f t="shared" si="1"/>
        <v>26.037808500000001</v>
      </c>
      <c r="AE46">
        <f>'IDT-1'!D46</f>
        <v>0</v>
      </c>
      <c r="AF46" s="25"/>
      <c r="AG46">
        <f t="shared" si="2"/>
        <v>26.037808500000001</v>
      </c>
      <c r="AI46" s="35">
        <f>PXIL!L46</f>
        <v>0</v>
      </c>
      <c r="AJ46" s="35">
        <f>PXIL!R46</f>
        <v>0</v>
      </c>
      <c r="AK46" s="35">
        <f>RTM_IEX!L46</f>
        <v>10.86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2.2499999999999992E-2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17.28</v>
      </c>
      <c r="AB47" s="76">
        <f>-STOA!R47</f>
        <v>0</v>
      </c>
      <c r="AC47">
        <f t="shared" si="0"/>
        <v>0.20242950000000001</v>
      </c>
      <c r="AD47">
        <f t="shared" si="1"/>
        <v>25.7500705</v>
      </c>
      <c r="AE47">
        <f>'IDT-1'!D47</f>
        <v>0</v>
      </c>
      <c r="AF47" s="25"/>
      <c r="AG47">
        <f t="shared" si="2"/>
        <v>25.7500705</v>
      </c>
      <c r="AI47" s="35">
        <f>PXIL!L47</f>
        <v>0</v>
      </c>
      <c r="AJ47" s="35">
        <f>PXIL!R47</f>
        <v>0</v>
      </c>
      <c r="AK47" s="35">
        <f>RTM_IEX!L47</f>
        <v>8.65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2.2499999999999992E-2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17.28</v>
      </c>
      <c r="AB48" s="76">
        <f>-STOA!R48</f>
        <v>0</v>
      </c>
      <c r="AC48">
        <f t="shared" si="0"/>
        <v>0.19868550000000001</v>
      </c>
      <c r="AD48">
        <f t="shared" si="1"/>
        <v>25.273814500000004</v>
      </c>
      <c r="AE48">
        <f>'IDT-1'!D48</f>
        <v>0</v>
      </c>
      <c r="AF48" s="25"/>
      <c r="AG48">
        <f t="shared" si="2"/>
        <v>25.273814500000004</v>
      </c>
      <c r="AI48" s="35">
        <f>PXIL!L48</f>
        <v>0</v>
      </c>
      <c r="AJ48" s="35">
        <f>PXIL!R48</f>
        <v>0</v>
      </c>
      <c r="AK48" s="35">
        <f>RTM_IEX!L48</f>
        <v>8.17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2.2499999999999992E-2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17.28</v>
      </c>
      <c r="AB49" s="76">
        <f>-STOA!R49</f>
        <v>0</v>
      </c>
      <c r="AC49">
        <f t="shared" si="0"/>
        <v>0.19494150000000002</v>
      </c>
      <c r="AD49">
        <f t="shared" si="1"/>
        <v>24.797558500000004</v>
      </c>
      <c r="AE49">
        <f>'IDT-1'!D49</f>
        <v>0</v>
      </c>
      <c r="AF49" s="25"/>
      <c r="AG49">
        <f t="shared" si="2"/>
        <v>24.797558500000004</v>
      </c>
      <c r="AI49" s="35">
        <f>PXIL!L49</f>
        <v>0</v>
      </c>
      <c r="AJ49" s="35">
        <f>PXIL!R49</f>
        <v>0</v>
      </c>
      <c r="AK49" s="35">
        <f>RTM_IEX!L49</f>
        <v>7.69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2.2499999999999992E-2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17.28</v>
      </c>
      <c r="AB50" s="76">
        <f>-STOA!R50</f>
        <v>0</v>
      </c>
      <c r="AC50">
        <f t="shared" si="0"/>
        <v>0.19119750000000002</v>
      </c>
      <c r="AD50">
        <f t="shared" si="1"/>
        <v>24.321302500000002</v>
      </c>
      <c r="AE50">
        <f>'IDT-1'!D50</f>
        <v>0</v>
      </c>
      <c r="AF50" s="25"/>
      <c r="AG50">
        <f t="shared" si="2"/>
        <v>24.321302500000002</v>
      </c>
      <c r="AI50" s="35">
        <f>PXIL!L50</f>
        <v>0</v>
      </c>
      <c r="AJ50" s="35">
        <f>PXIL!R50</f>
        <v>0</v>
      </c>
      <c r="AK50" s="35">
        <f>RTM_IEX!L50</f>
        <v>7.21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2.2499999999999992E-2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17.28</v>
      </c>
      <c r="AB51" s="76">
        <f>-STOA!R51</f>
        <v>0</v>
      </c>
      <c r="AC51">
        <f t="shared" si="0"/>
        <v>0.19119750000000002</v>
      </c>
      <c r="AD51">
        <f t="shared" si="1"/>
        <v>24.321302500000002</v>
      </c>
      <c r="AE51">
        <f>'IDT-1'!D51</f>
        <v>0</v>
      </c>
      <c r="AF51" s="25"/>
      <c r="AG51">
        <f t="shared" si="2"/>
        <v>24.321302500000002</v>
      </c>
      <c r="AI51" s="35">
        <f>PXIL!L51</f>
        <v>0</v>
      </c>
      <c r="AJ51" s="35">
        <f>PXIL!R51</f>
        <v>0</v>
      </c>
      <c r="AK51" s="35">
        <f>RTM_IEX!L51</f>
        <v>7.21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2.2499999999999992E-2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17.28</v>
      </c>
      <c r="AB52" s="76">
        <f>-STOA!R52</f>
        <v>0</v>
      </c>
      <c r="AC52">
        <f t="shared" si="0"/>
        <v>0.18963750000000001</v>
      </c>
      <c r="AD52">
        <f t="shared" si="1"/>
        <v>24.1228625</v>
      </c>
      <c r="AE52">
        <f>'IDT-1'!D52</f>
        <v>0</v>
      </c>
      <c r="AF52" s="25"/>
      <c r="AG52">
        <f t="shared" si="2"/>
        <v>24.1228625</v>
      </c>
      <c r="AI52" s="35">
        <f>PXIL!L52</f>
        <v>0</v>
      </c>
      <c r="AJ52" s="35">
        <f>PXIL!R52</f>
        <v>0</v>
      </c>
      <c r="AK52" s="35">
        <f>RTM_IEX!L52</f>
        <v>7.01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2.2499999999999992E-2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17.28</v>
      </c>
      <c r="AB53" s="76">
        <f>-STOA!R53</f>
        <v>0</v>
      </c>
      <c r="AC53">
        <f t="shared" si="0"/>
        <v>0.18963750000000001</v>
      </c>
      <c r="AD53">
        <f t="shared" si="1"/>
        <v>24.1228625</v>
      </c>
      <c r="AE53">
        <f>'IDT-1'!D53</f>
        <v>0</v>
      </c>
      <c r="AF53" s="25"/>
      <c r="AG53">
        <f t="shared" si="2"/>
        <v>24.1228625</v>
      </c>
      <c r="AI53" s="35">
        <f>PXIL!L53</f>
        <v>0</v>
      </c>
      <c r="AJ53" s="35">
        <f>PXIL!R53</f>
        <v>0</v>
      </c>
      <c r="AK53" s="35">
        <f>RTM_IEX!L53</f>
        <v>7.01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2.2499999999999992E-2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17.28</v>
      </c>
      <c r="AB54" s="76">
        <f>-STOA!R54</f>
        <v>0</v>
      </c>
      <c r="AC54">
        <f t="shared" si="0"/>
        <v>0.1873755</v>
      </c>
      <c r="AD54">
        <f t="shared" si="1"/>
        <v>23.835124499999999</v>
      </c>
      <c r="AE54">
        <f>'IDT-1'!D54</f>
        <v>0</v>
      </c>
      <c r="AF54" s="25"/>
      <c r="AG54">
        <f t="shared" si="2"/>
        <v>23.835124499999999</v>
      </c>
      <c r="AI54" s="35">
        <f>PXIL!L54</f>
        <v>0</v>
      </c>
      <c r="AJ54" s="35">
        <f>PXIL!R54</f>
        <v>0</v>
      </c>
      <c r="AK54" s="35">
        <f>RTM_IEX!L54</f>
        <v>6.72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2.2499999999999992E-2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16.32</v>
      </c>
      <c r="AB55" s="76">
        <f>-STOA!R55</f>
        <v>0</v>
      </c>
      <c r="AC55">
        <f t="shared" si="0"/>
        <v>0.18589350000000002</v>
      </c>
      <c r="AD55">
        <f t="shared" si="1"/>
        <v>23.646606500000004</v>
      </c>
      <c r="AE55">
        <f>'IDT-1'!D55</f>
        <v>0</v>
      </c>
      <c r="AF55" s="25"/>
      <c r="AG55">
        <f t="shared" si="2"/>
        <v>23.646606500000004</v>
      </c>
      <c r="AI55" s="35">
        <f>PXIL!L55</f>
        <v>0</v>
      </c>
      <c r="AJ55" s="35">
        <f>PXIL!R55</f>
        <v>0</v>
      </c>
      <c r="AK55" s="35">
        <f>RTM_IEX!L55</f>
        <v>7.49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2.2499999999999992E-2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16.32</v>
      </c>
      <c r="AB56" s="76">
        <f>-STOA!R56</f>
        <v>0</v>
      </c>
      <c r="AC56">
        <f t="shared" si="0"/>
        <v>0.18370950000000003</v>
      </c>
      <c r="AD56">
        <f t="shared" si="1"/>
        <v>23.368790500000003</v>
      </c>
      <c r="AE56">
        <f>'IDT-1'!D56</f>
        <v>0</v>
      </c>
      <c r="AF56" s="25"/>
      <c r="AG56">
        <f t="shared" si="2"/>
        <v>23.368790500000003</v>
      </c>
      <c r="AI56" s="35">
        <f>PXIL!L56</f>
        <v>0</v>
      </c>
      <c r="AJ56" s="35">
        <f>PXIL!R56</f>
        <v>0</v>
      </c>
      <c r="AK56" s="35">
        <f>RTM_IEX!L56</f>
        <v>7.21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2.2499999999999992E-2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16.32</v>
      </c>
      <c r="AB57" s="76">
        <f>-STOA!R57</f>
        <v>0</v>
      </c>
      <c r="AC57">
        <f t="shared" si="0"/>
        <v>0.17988750000000001</v>
      </c>
      <c r="AD57">
        <f t="shared" si="1"/>
        <v>22.8826125</v>
      </c>
      <c r="AE57">
        <f>'IDT-1'!D57</f>
        <v>0</v>
      </c>
      <c r="AF57" s="25"/>
      <c r="AG57">
        <f t="shared" si="2"/>
        <v>22.8826125</v>
      </c>
      <c r="AI57" s="35">
        <f>PXIL!L57</f>
        <v>0</v>
      </c>
      <c r="AJ57" s="35">
        <f>PXIL!R57</f>
        <v>0</v>
      </c>
      <c r="AK57" s="35">
        <f>RTM_IEX!L57</f>
        <v>6.72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2.2499999999999992E-2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16.32</v>
      </c>
      <c r="AB58" s="76">
        <f>-STOA!R58</f>
        <v>0</v>
      </c>
      <c r="AC58">
        <f t="shared" si="0"/>
        <v>0.17770350000000001</v>
      </c>
      <c r="AD58">
        <f t="shared" si="1"/>
        <v>22.604796500000003</v>
      </c>
      <c r="AE58">
        <f>'IDT-1'!D58</f>
        <v>0</v>
      </c>
      <c r="AF58" s="25"/>
      <c r="AG58">
        <f t="shared" si="2"/>
        <v>22.604796500000003</v>
      </c>
      <c r="AI58" s="35">
        <f>PXIL!L58</f>
        <v>0</v>
      </c>
      <c r="AJ58" s="35">
        <f>PXIL!R58</f>
        <v>0</v>
      </c>
      <c r="AK58" s="35">
        <f>RTM_IEX!L58</f>
        <v>6.44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2.2499999999999992E-2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15.36</v>
      </c>
      <c r="AB59" s="76">
        <f>-STOA!R59</f>
        <v>0</v>
      </c>
      <c r="AC59">
        <f t="shared" si="0"/>
        <v>0.17021549999999999</v>
      </c>
      <c r="AD59">
        <f t="shared" si="1"/>
        <v>21.6522845</v>
      </c>
      <c r="AE59">
        <f>'IDT-1'!D59</f>
        <v>0</v>
      </c>
      <c r="AF59" s="25"/>
      <c r="AG59">
        <f t="shared" si="2"/>
        <v>21.6522845</v>
      </c>
      <c r="AI59" s="35">
        <f>PXIL!L59</f>
        <v>0</v>
      </c>
      <c r="AJ59" s="35">
        <f>PXIL!R59</f>
        <v>0</v>
      </c>
      <c r="AK59" s="35">
        <f>RTM_IEX!L59</f>
        <v>6.44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2.2499999999999992E-2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15.36</v>
      </c>
      <c r="AB60" s="76">
        <f>-STOA!R60</f>
        <v>0</v>
      </c>
      <c r="AC60">
        <f t="shared" si="0"/>
        <v>0.16491149999999999</v>
      </c>
      <c r="AD60">
        <f t="shared" si="1"/>
        <v>20.9775885</v>
      </c>
      <c r="AE60">
        <f>'IDT-1'!D60</f>
        <v>0</v>
      </c>
      <c r="AF60" s="25"/>
      <c r="AG60">
        <f t="shared" si="2"/>
        <v>20.9775885</v>
      </c>
      <c r="AI60" s="35">
        <f>PXIL!L60</f>
        <v>0</v>
      </c>
      <c r="AJ60" s="35">
        <f>PXIL!R60</f>
        <v>0</v>
      </c>
      <c r="AK60" s="35">
        <f>RTM_IEX!L60</f>
        <v>5.76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2.2499999999999992E-2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15.36</v>
      </c>
      <c r="AB61" s="76">
        <f>-STOA!R61</f>
        <v>0</v>
      </c>
      <c r="AC61">
        <f t="shared" si="0"/>
        <v>0.16491149999999999</v>
      </c>
      <c r="AD61">
        <f t="shared" si="1"/>
        <v>20.9775885</v>
      </c>
      <c r="AE61">
        <f>'IDT-1'!D61</f>
        <v>0</v>
      </c>
      <c r="AF61" s="25"/>
      <c r="AG61">
        <f t="shared" si="2"/>
        <v>20.9775885</v>
      </c>
      <c r="AI61" s="35">
        <f>PXIL!L61</f>
        <v>0</v>
      </c>
      <c r="AJ61" s="35">
        <f>PXIL!R61</f>
        <v>0</v>
      </c>
      <c r="AK61" s="35">
        <f>RTM_IEX!L61</f>
        <v>5.76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2.2499999999999992E-2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15.36</v>
      </c>
      <c r="AB62" s="76">
        <f>-STOA!R62</f>
        <v>0</v>
      </c>
      <c r="AC62">
        <f t="shared" si="0"/>
        <v>0.16342950000000001</v>
      </c>
      <c r="AD62">
        <f t="shared" si="1"/>
        <v>20.789070500000001</v>
      </c>
      <c r="AE62">
        <f>'IDT-1'!D62</f>
        <v>0</v>
      </c>
      <c r="AF62" s="25"/>
      <c r="AG62">
        <f t="shared" si="2"/>
        <v>20.789070500000001</v>
      </c>
      <c r="AI62" s="35">
        <f>PXIL!L62</f>
        <v>0</v>
      </c>
      <c r="AJ62" s="35">
        <f>PXIL!R62</f>
        <v>0</v>
      </c>
      <c r="AK62" s="35">
        <f>RTM_IEX!L62</f>
        <v>5.57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2.2499999999999992E-2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15.36</v>
      </c>
      <c r="AB63" s="76">
        <f>-STOA!R63</f>
        <v>0</v>
      </c>
      <c r="AC63">
        <f t="shared" si="0"/>
        <v>0.15742349999999999</v>
      </c>
      <c r="AD63">
        <f t="shared" si="1"/>
        <v>20.025076500000001</v>
      </c>
      <c r="AE63">
        <f>'IDT-1'!D63</f>
        <v>0</v>
      </c>
      <c r="AF63" s="25"/>
      <c r="AG63">
        <f t="shared" si="2"/>
        <v>20.025076500000001</v>
      </c>
      <c r="AI63" s="35">
        <f>PXIL!L63</f>
        <v>0</v>
      </c>
      <c r="AJ63" s="35">
        <f>PXIL!R63</f>
        <v>0</v>
      </c>
      <c r="AK63" s="35">
        <f>RTM_IEX!L63</f>
        <v>4.8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2.2499999999999992E-2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15.36</v>
      </c>
      <c r="AB64" s="76">
        <f>-STOA!R64</f>
        <v>0</v>
      </c>
      <c r="AC64">
        <f t="shared" si="0"/>
        <v>0.16420949999999998</v>
      </c>
      <c r="AD64">
        <f t="shared" si="1"/>
        <v>20.888290500000004</v>
      </c>
      <c r="AE64">
        <f>'IDT-1'!D64</f>
        <v>0</v>
      </c>
      <c r="AF64" s="25"/>
      <c r="AG64">
        <f t="shared" si="2"/>
        <v>20.888290500000004</v>
      </c>
      <c r="AI64" s="35">
        <f>PXIL!L64</f>
        <v>0</v>
      </c>
      <c r="AJ64" s="35">
        <f>PXIL!R64</f>
        <v>0</v>
      </c>
      <c r="AK64" s="35">
        <f>RTM_IEX!L64</f>
        <v>5.67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2.2499999999999992E-2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15.36</v>
      </c>
      <c r="AB65" s="76">
        <f>-STOA!R65</f>
        <v>0</v>
      </c>
      <c r="AC65">
        <f t="shared" si="0"/>
        <v>0.16116749999999999</v>
      </c>
      <c r="AD65">
        <f t="shared" si="1"/>
        <v>20.5013325</v>
      </c>
      <c r="AE65">
        <f>'IDT-1'!D65</f>
        <v>0</v>
      </c>
      <c r="AF65" s="25"/>
      <c r="AG65">
        <f t="shared" si="2"/>
        <v>20.5013325</v>
      </c>
      <c r="AI65" s="35">
        <f>PXIL!L65</f>
        <v>0</v>
      </c>
      <c r="AJ65" s="35">
        <f>PXIL!R65</f>
        <v>0</v>
      </c>
      <c r="AK65" s="35">
        <f>RTM_IEX!L65</f>
        <v>5.28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2.2499999999999992E-2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15.36</v>
      </c>
      <c r="AB66" s="76">
        <f>-STOA!R66</f>
        <v>0</v>
      </c>
      <c r="AC66">
        <f t="shared" si="0"/>
        <v>0.16116749999999999</v>
      </c>
      <c r="AD66">
        <f t="shared" si="1"/>
        <v>20.5013325</v>
      </c>
      <c r="AE66">
        <f>'IDT-1'!D66</f>
        <v>0</v>
      </c>
      <c r="AF66" s="25"/>
      <c r="AG66">
        <f t="shared" si="2"/>
        <v>20.5013325</v>
      </c>
      <c r="AI66" s="35">
        <f>PXIL!L66</f>
        <v>0</v>
      </c>
      <c r="AJ66" s="35">
        <f>PXIL!R66</f>
        <v>0</v>
      </c>
      <c r="AK66" s="35">
        <f>RTM_IEX!L66</f>
        <v>5.28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2.2499999999999992E-2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13.440000000000001</v>
      </c>
      <c r="AB67" s="76">
        <f>-STOA!R67</f>
        <v>0</v>
      </c>
      <c r="AC67">
        <f t="shared" si="0"/>
        <v>0.15968550000000001</v>
      </c>
      <c r="AD67">
        <f t="shared" si="1"/>
        <v>20.312814500000005</v>
      </c>
      <c r="AE67">
        <f>'IDT-1'!D67</f>
        <v>0</v>
      </c>
      <c r="AF67" s="25"/>
      <c r="AG67">
        <f t="shared" si="2"/>
        <v>20.312814500000005</v>
      </c>
      <c r="AI67" s="35">
        <f>PXIL!L67</f>
        <v>0</v>
      </c>
      <c r="AJ67" s="35">
        <f>PXIL!R67</f>
        <v>0</v>
      </c>
      <c r="AK67" s="35">
        <f>RTM_IEX!L67</f>
        <v>7.01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2.2499999999999992E-2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13.440000000000001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0.16272750000000002</v>
      </c>
      <c r="AD68">
        <f t="shared" ref="AD68:AD98" si="4">SUM(B68:AB68,AI68:AV68)-AC68</f>
        <v>20.699772500000005</v>
      </c>
      <c r="AE68">
        <f>'IDT-1'!D68</f>
        <v>0</v>
      </c>
      <c r="AF68" s="25"/>
      <c r="AG68">
        <f t="shared" ref="AG68:AG98" si="5">SUM(AD68:AF68)</f>
        <v>20.699772500000005</v>
      </c>
      <c r="AI68" s="35">
        <f>PXIL!L68</f>
        <v>0</v>
      </c>
      <c r="AJ68" s="35">
        <f>PXIL!R68</f>
        <v>0</v>
      </c>
      <c r="AK68" s="35">
        <f>RTM_IEX!L68</f>
        <v>7.4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2.2499999999999992E-2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13.440000000000001</v>
      </c>
      <c r="AB69" s="76">
        <f>-STOA!R69</f>
        <v>0</v>
      </c>
      <c r="AC69">
        <f t="shared" si="3"/>
        <v>0.16272750000000002</v>
      </c>
      <c r="AD69">
        <f t="shared" si="4"/>
        <v>20.699772500000005</v>
      </c>
      <c r="AE69">
        <f>'IDT-1'!D69</f>
        <v>0</v>
      </c>
      <c r="AF69" s="25"/>
      <c r="AG69">
        <f t="shared" si="5"/>
        <v>20.699772500000005</v>
      </c>
      <c r="AI69" s="35">
        <f>PXIL!L69</f>
        <v>0</v>
      </c>
      <c r="AJ69" s="35">
        <f>PXIL!R69</f>
        <v>0</v>
      </c>
      <c r="AK69" s="35">
        <f>RTM_IEX!L69</f>
        <v>7.4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2.2499999999999992E-2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13.440000000000001</v>
      </c>
      <c r="AB70" s="76">
        <f>-STOA!R70</f>
        <v>0</v>
      </c>
      <c r="AC70">
        <f t="shared" si="3"/>
        <v>0.1709175</v>
      </c>
      <c r="AD70">
        <f t="shared" si="4"/>
        <v>21.7415825</v>
      </c>
      <c r="AE70">
        <f>'IDT-1'!D70</f>
        <v>0</v>
      </c>
      <c r="AF70" s="25"/>
      <c r="AG70">
        <f t="shared" si="5"/>
        <v>21.7415825</v>
      </c>
      <c r="AI70" s="35">
        <f>PXIL!L70</f>
        <v>0</v>
      </c>
      <c r="AJ70" s="35">
        <f>PXIL!R70</f>
        <v>0</v>
      </c>
      <c r="AK70" s="35">
        <f>RTM_IEX!L70</f>
        <v>8.4499999999999993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2.2499999999999992E-2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11.52</v>
      </c>
      <c r="AB71" s="76">
        <f>-STOA!R71</f>
        <v>0</v>
      </c>
      <c r="AC71">
        <f t="shared" si="3"/>
        <v>0.16202549999999999</v>
      </c>
      <c r="AD71">
        <f t="shared" si="4"/>
        <v>20.610474500000002</v>
      </c>
      <c r="AE71">
        <f>'IDT-1'!D71</f>
        <v>0</v>
      </c>
      <c r="AF71" s="25"/>
      <c r="AG71">
        <f t="shared" si="5"/>
        <v>20.610474500000002</v>
      </c>
      <c r="AI71" s="35">
        <f>PXIL!L71</f>
        <v>0</v>
      </c>
      <c r="AJ71" s="35">
        <f>PXIL!R71</f>
        <v>0</v>
      </c>
      <c r="AK71" s="35">
        <f>RTM_IEX!L71</f>
        <v>9.23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2.2499999999999992E-2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11.52</v>
      </c>
      <c r="AB72" s="76">
        <f>-STOA!R72</f>
        <v>0</v>
      </c>
      <c r="AC72">
        <f t="shared" si="3"/>
        <v>0.14182349999999999</v>
      </c>
      <c r="AD72">
        <f t="shared" si="4"/>
        <v>18.0406765</v>
      </c>
      <c r="AE72">
        <f>'IDT-1'!D72</f>
        <v>0</v>
      </c>
      <c r="AF72" s="25"/>
      <c r="AG72">
        <f t="shared" si="5"/>
        <v>18.0406765</v>
      </c>
      <c r="AI72" s="35">
        <f>PXIL!L72</f>
        <v>0</v>
      </c>
      <c r="AJ72" s="35">
        <f>PXIL!R72</f>
        <v>0</v>
      </c>
      <c r="AK72" s="35">
        <f>RTM_IEX!L72</f>
        <v>6.64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2.2499999999999992E-2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11.52</v>
      </c>
      <c r="AB73" s="76">
        <f>-STOA!R73</f>
        <v>0</v>
      </c>
      <c r="AC73">
        <f t="shared" si="3"/>
        <v>0.12832949999999999</v>
      </c>
      <c r="AD73">
        <f t="shared" si="4"/>
        <v>16.324170500000001</v>
      </c>
      <c r="AE73">
        <f>'IDT-1'!D73</f>
        <v>0</v>
      </c>
      <c r="AF73" s="25"/>
      <c r="AG73">
        <f t="shared" si="5"/>
        <v>16.324170500000001</v>
      </c>
      <c r="AI73" s="35">
        <f>PXIL!L73</f>
        <v>0</v>
      </c>
      <c r="AJ73" s="35">
        <f>PXIL!R73</f>
        <v>0</v>
      </c>
      <c r="AK73" s="35">
        <f>RTM_IEX!L73</f>
        <v>4.91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2.2499999999999992E-2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11.52</v>
      </c>
      <c r="AB74" s="76">
        <f>-STOA!R74</f>
        <v>0</v>
      </c>
      <c r="AC74">
        <f t="shared" si="3"/>
        <v>0.1225575</v>
      </c>
      <c r="AD74">
        <f t="shared" si="4"/>
        <v>15.589942500000001</v>
      </c>
      <c r="AE74">
        <f>'IDT-1'!D74</f>
        <v>0</v>
      </c>
      <c r="AF74" s="25"/>
      <c r="AG74">
        <f t="shared" si="5"/>
        <v>15.589942500000001</v>
      </c>
      <c r="AI74" s="35">
        <f>PXIL!L74</f>
        <v>0</v>
      </c>
      <c r="AJ74" s="35">
        <f>PXIL!R74</f>
        <v>0</v>
      </c>
      <c r="AK74" s="35">
        <f>RTM_IEX!L74</f>
        <v>4.17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2.2499999999999992E-2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10.559999999999999</v>
      </c>
      <c r="AB75" s="76">
        <f>-STOA!R75</f>
        <v>0</v>
      </c>
      <c r="AC75">
        <f t="shared" si="3"/>
        <v>0.1063335</v>
      </c>
      <c r="AD75">
        <f t="shared" si="4"/>
        <v>13.5261665</v>
      </c>
      <c r="AE75">
        <f>'IDT-1'!D75</f>
        <v>0</v>
      </c>
      <c r="AF75" s="25"/>
      <c r="AG75">
        <f t="shared" si="5"/>
        <v>13.5261665</v>
      </c>
      <c r="AI75" s="35">
        <f>PXIL!L75</f>
        <v>0</v>
      </c>
      <c r="AJ75" s="35">
        <f>PXIL!R75</f>
        <v>0</v>
      </c>
      <c r="AK75" s="35">
        <f>RTM_IEX!L75</f>
        <v>3.05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2.2499999999999992E-2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10.559999999999999</v>
      </c>
      <c r="AB76" s="76">
        <f>-STOA!R76</f>
        <v>0</v>
      </c>
      <c r="AC76">
        <f t="shared" si="3"/>
        <v>0.1050855</v>
      </c>
      <c r="AD76">
        <f t="shared" si="4"/>
        <v>13.367414500000001</v>
      </c>
      <c r="AE76">
        <f>'IDT-1'!D76</f>
        <v>0</v>
      </c>
      <c r="AF76" s="25"/>
      <c r="AG76">
        <f t="shared" si="5"/>
        <v>13.367414500000001</v>
      </c>
      <c r="AI76" s="35">
        <f>PXIL!L76</f>
        <v>0</v>
      </c>
      <c r="AJ76" s="35">
        <f>PXIL!R76</f>
        <v>0</v>
      </c>
      <c r="AK76" s="35">
        <f>RTM_IEX!L76</f>
        <v>2.89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2.2499999999999992E-2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10.559999999999999</v>
      </c>
      <c r="AB77" s="76">
        <f>-STOA!R77</f>
        <v>0</v>
      </c>
      <c r="AC77">
        <f t="shared" si="3"/>
        <v>0.11756549999999999</v>
      </c>
      <c r="AD77">
        <f t="shared" si="4"/>
        <v>14.9549345</v>
      </c>
      <c r="AE77">
        <f>'IDT-1'!D77</f>
        <v>0</v>
      </c>
      <c r="AF77" s="25"/>
      <c r="AG77">
        <f t="shared" si="5"/>
        <v>14.9549345</v>
      </c>
      <c r="AI77" s="35">
        <f>PXIL!L77</f>
        <v>0</v>
      </c>
      <c r="AJ77" s="35">
        <f>PXIL!R77</f>
        <v>0</v>
      </c>
      <c r="AK77" s="35">
        <f>RTM_IEX!L77</f>
        <v>4.49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2.2499999999999992E-2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10.559999999999999</v>
      </c>
      <c r="AB78" s="76">
        <f>-STOA!R78</f>
        <v>0</v>
      </c>
      <c r="AC78">
        <f t="shared" si="3"/>
        <v>0.13815749999999999</v>
      </c>
      <c r="AD78">
        <f t="shared" si="4"/>
        <v>17.5743425</v>
      </c>
      <c r="AE78">
        <f>'IDT-1'!D78</f>
        <v>0</v>
      </c>
      <c r="AF78" s="25"/>
      <c r="AG78">
        <f t="shared" si="5"/>
        <v>17.5743425</v>
      </c>
      <c r="AI78" s="35">
        <f>PXIL!L78</f>
        <v>0</v>
      </c>
      <c r="AJ78" s="35">
        <f>PXIL!R78</f>
        <v>0</v>
      </c>
      <c r="AK78" s="35">
        <f>RTM_IEX!L78</f>
        <v>7.13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2.2499999999999992E-2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10.559999999999999</v>
      </c>
      <c r="AB79" s="76">
        <f>-STOA!R79</f>
        <v>0</v>
      </c>
      <c r="AC79">
        <f t="shared" si="3"/>
        <v>0.19790549999999998</v>
      </c>
      <c r="AD79">
        <f t="shared" si="4"/>
        <v>25.174594499999998</v>
      </c>
      <c r="AE79">
        <f>'IDT-1'!D79</f>
        <v>0</v>
      </c>
      <c r="AF79" s="25"/>
      <c r="AG79">
        <f t="shared" si="5"/>
        <v>25.174594499999998</v>
      </c>
      <c r="AI79" s="35">
        <f>PXIL!L79</f>
        <v>0</v>
      </c>
      <c r="AJ79" s="35">
        <f>PXIL!R79</f>
        <v>0</v>
      </c>
      <c r="AK79" s="35">
        <f>RTM_IEX!L79</f>
        <v>14.79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2.2499999999999992E-2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10.559999999999999</v>
      </c>
      <c r="AB80" s="76">
        <f>-STOA!R80</f>
        <v>0</v>
      </c>
      <c r="AC80">
        <f t="shared" si="3"/>
        <v>0.19267949999999998</v>
      </c>
      <c r="AD80">
        <f t="shared" si="4"/>
        <v>24.5098205</v>
      </c>
      <c r="AE80">
        <f>'IDT-1'!D80</f>
        <v>0</v>
      </c>
      <c r="AF80" s="25"/>
      <c r="AG80">
        <f t="shared" si="5"/>
        <v>24.5098205</v>
      </c>
      <c r="AI80" s="35">
        <f>PXIL!L80</f>
        <v>0</v>
      </c>
      <c r="AJ80" s="35">
        <f>PXIL!R80</f>
        <v>0</v>
      </c>
      <c r="AK80" s="35">
        <f>RTM_IEX!L80</f>
        <v>14.12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2.2499999999999992E-2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10.559999999999999</v>
      </c>
      <c r="AB81" s="76">
        <f>-STOA!R81</f>
        <v>0</v>
      </c>
      <c r="AC81">
        <f t="shared" si="3"/>
        <v>0.1874535</v>
      </c>
      <c r="AD81">
        <f t="shared" si="4"/>
        <v>23.845046499999999</v>
      </c>
      <c r="AE81">
        <f>'IDT-1'!D81</f>
        <v>0</v>
      </c>
      <c r="AF81" s="25"/>
      <c r="AG81">
        <f t="shared" si="5"/>
        <v>23.845046499999999</v>
      </c>
      <c r="AI81" s="35">
        <f>PXIL!L81</f>
        <v>0</v>
      </c>
      <c r="AJ81" s="35">
        <f>PXIL!R81</f>
        <v>0</v>
      </c>
      <c r="AK81" s="35">
        <f>RTM_IEX!L81</f>
        <v>13.45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2.2499999999999992E-2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10.559999999999999</v>
      </c>
      <c r="AB82" s="76">
        <f>-STOA!R82</f>
        <v>0</v>
      </c>
      <c r="AC82">
        <f t="shared" si="3"/>
        <v>0.1874535</v>
      </c>
      <c r="AD82">
        <f t="shared" si="4"/>
        <v>23.845046499999999</v>
      </c>
      <c r="AE82">
        <f>'IDT-1'!D82</f>
        <v>0</v>
      </c>
      <c r="AF82" s="25"/>
      <c r="AG82">
        <f t="shared" si="5"/>
        <v>23.845046499999999</v>
      </c>
      <c r="AI82" s="35">
        <f>PXIL!L82</f>
        <v>0</v>
      </c>
      <c r="AJ82" s="35">
        <f>PXIL!R82</f>
        <v>0</v>
      </c>
      <c r="AK82" s="35">
        <f>RTM_IEX!L82</f>
        <v>13.45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2.2499999999999992E-2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10.559999999999999</v>
      </c>
      <c r="AB83" s="76">
        <f>-STOA!R83</f>
        <v>0</v>
      </c>
      <c r="AC83">
        <f t="shared" si="3"/>
        <v>0.1799655</v>
      </c>
      <c r="AD83">
        <f t="shared" si="4"/>
        <v>22.892534499999996</v>
      </c>
      <c r="AE83">
        <f>'IDT-1'!D83</f>
        <v>0</v>
      </c>
      <c r="AF83" s="25"/>
      <c r="AG83">
        <f t="shared" si="5"/>
        <v>22.892534499999996</v>
      </c>
      <c r="AI83" s="35">
        <f>PXIL!L83</f>
        <v>0</v>
      </c>
      <c r="AJ83" s="35">
        <f>PXIL!R83</f>
        <v>0</v>
      </c>
      <c r="AK83" s="35">
        <f>RTM_IEX!L83</f>
        <v>12.49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2.2499999999999992E-2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10.559999999999999</v>
      </c>
      <c r="AB84" s="76">
        <f>-STOA!R84</f>
        <v>0</v>
      </c>
      <c r="AC84">
        <f t="shared" si="3"/>
        <v>0.1799655</v>
      </c>
      <c r="AD84">
        <f t="shared" si="4"/>
        <v>22.892534499999996</v>
      </c>
      <c r="AE84">
        <f>'IDT-1'!D84</f>
        <v>0</v>
      </c>
      <c r="AF84" s="25"/>
      <c r="AG84">
        <f t="shared" si="5"/>
        <v>22.892534499999996</v>
      </c>
      <c r="AI84" s="35">
        <f>PXIL!L84</f>
        <v>0</v>
      </c>
      <c r="AJ84" s="35">
        <f>PXIL!R84</f>
        <v>0</v>
      </c>
      <c r="AK84" s="35">
        <f>RTM_IEX!L84</f>
        <v>12.49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2.2499999999999992E-2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10.559999999999999</v>
      </c>
      <c r="AB85" s="76">
        <f>-STOA!R85</f>
        <v>0</v>
      </c>
      <c r="AC85">
        <f t="shared" si="3"/>
        <v>0.17247749999999998</v>
      </c>
      <c r="AD85">
        <f t="shared" si="4"/>
        <v>21.940022499999998</v>
      </c>
      <c r="AE85">
        <f>'IDT-1'!D85</f>
        <v>0</v>
      </c>
      <c r="AF85" s="25"/>
      <c r="AG85">
        <f t="shared" si="5"/>
        <v>21.940022499999998</v>
      </c>
      <c r="AI85" s="35">
        <f>PXIL!L85</f>
        <v>0</v>
      </c>
      <c r="AJ85" s="35">
        <f>PXIL!R85</f>
        <v>0</v>
      </c>
      <c r="AK85" s="35">
        <f>RTM_IEX!L85</f>
        <v>11.53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2.2499999999999992E-2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10.559999999999999</v>
      </c>
      <c r="AB86" s="76">
        <f>-STOA!R86</f>
        <v>0</v>
      </c>
      <c r="AC86">
        <f t="shared" si="3"/>
        <v>0.17247749999999998</v>
      </c>
      <c r="AD86">
        <f t="shared" si="4"/>
        <v>21.940022499999998</v>
      </c>
      <c r="AE86">
        <f>'IDT-1'!D86</f>
        <v>0</v>
      </c>
      <c r="AF86" s="25"/>
      <c r="AG86">
        <f t="shared" si="5"/>
        <v>21.940022499999998</v>
      </c>
      <c r="AI86" s="35">
        <f>PXIL!L86</f>
        <v>0</v>
      </c>
      <c r="AJ86" s="35">
        <f>PXIL!R86</f>
        <v>0</v>
      </c>
      <c r="AK86" s="35">
        <f>RTM_IEX!L86</f>
        <v>11.53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2.2499999999999992E-2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10.559999999999999</v>
      </c>
      <c r="AB87" s="76">
        <f>-STOA!R87</f>
        <v>0</v>
      </c>
      <c r="AC87">
        <f t="shared" si="3"/>
        <v>0.16498949999999998</v>
      </c>
      <c r="AD87">
        <f t="shared" si="4"/>
        <v>20.987510499999999</v>
      </c>
      <c r="AE87">
        <f>'IDT-1'!D87</f>
        <v>0</v>
      </c>
      <c r="AF87" s="25"/>
      <c r="AG87">
        <f t="shared" si="5"/>
        <v>20.987510499999999</v>
      </c>
      <c r="AI87" s="35">
        <f>PXIL!L87</f>
        <v>0</v>
      </c>
      <c r="AJ87" s="35">
        <f>PXIL!R87</f>
        <v>0</v>
      </c>
      <c r="AK87" s="35">
        <f>RTM_IEX!L87</f>
        <v>10.57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2.2499999999999992E-2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10.559999999999999</v>
      </c>
      <c r="AB88" s="76">
        <f>-STOA!R88</f>
        <v>0</v>
      </c>
      <c r="AC88">
        <f t="shared" si="3"/>
        <v>0.16498949999999998</v>
      </c>
      <c r="AD88">
        <f t="shared" si="4"/>
        <v>20.987510499999999</v>
      </c>
      <c r="AE88">
        <f>'IDT-1'!D88</f>
        <v>0</v>
      </c>
      <c r="AF88" s="25"/>
      <c r="AG88">
        <f t="shared" si="5"/>
        <v>20.987510499999999</v>
      </c>
      <c r="AI88" s="35">
        <f>PXIL!L88</f>
        <v>0</v>
      </c>
      <c r="AJ88" s="35">
        <f>PXIL!R88</f>
        <v>0</v>
      </c>
      <c r="AK88" s="35">
        <f>RTM_IEX!L88</f>
        <v>10.57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2.2499999999999992E-2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10.559999999999999</v>
      </c>
      <c r="AB89" s="76">
        <f>-STOA!R89</f>
        <v>0</v>
      </c>
      <c r="AC89">
        <f t="shared" si="3"/>
        <v>0.1597635</v>
      </c>
      <c r="AD89">
        <f t="shared" si="4"/>
        <v>20.322736500000001</v>
      </c>
      <c r="AE89">
        <f>'IDT-1'!D89</f>
        <v>0</v>
      </c>
      <c r="AF89" s="25"/>
      <c r="AG89">
        <f t="shared" si="5"/>
        <v>20.322736500000001</v>
      </c>
      <c r="AI89" s="35">
        <f>PXIL!L89</f>
        <v>0</v>
      </c>
      <c r="AJ89" s="35">
        <f>PXIL!R89</f>
        <v>0</v>
      </c>
      <c r="AK89" s="35">
        <f>RTM_IEX!L89</f>
        <v>9.9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2.2499999999999992E-2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10.559999999999999</v>
      </c>
      <c r="AB90" s="76">
        <f>-STOA!R90</f>
        <v>0</v>
      </c>
      <c r="AC90">
        <f t="shared" si="3"/>
        <v>0.15750149999999999</v>
      </c>
      <c r="AD90">
        <f t="shared" si="4"/>
        <v>20.0349985</v>
      </c>
      <c r="AE90">
        <f>'IDT-1'!D90</f>
        <v>0</v>
      </c>
      <c r="AF90" s="25"/>
      <c r="AG90">
        <f t="shared" si="5"/>
        <v>20.0349985</v>
      </c>
      <c r="AI90" s="35">
        <f>PXIL!L90</f>
        <v>0</v>
      </c>
      <c r="AJ90" s="35">
        <f>PXIL!R90</f>
        <v>0</v>
      </c>
      <c r="AK90" s="35">
        <f>RTM_IEX!L90</f>
        <v>9.61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2.2499999999999992E-2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10.559999999999999</v>
      </c>
      <c r="AB91" s="76">
        <f>-STOA!R91</f>
        <v>0</v>
      </c>
      <c r="AC91">
        <f t="shared" si="3"/>
        <v>0.15523949999999997</v>
      </c>
      <c r="AD91">
        <f t="shared" si="4"/>
        <v>19.747260499999999</v>
      </c>
      <c r="AE91">
        <f>'IDT-1'!D91</f>
        <v>0</v>
      </c>
      <c r="AF91" s="25"/>
      <c r="AG91">
        <f t="shared" si="5"/>
        <v>19.747260499999999</v>
      </c>
      <c r="AI91" s="35">
        <f>PXIL!L91</f>
        <v>0</v>
      </c>
      <c r="AJ91" s="35">
        <f>PXIL!R91</f>
        <v>0</v>
      </c>
      <c r="AK91" s="35">
        <f>RTM_IEX!L91</f>
        <v>9.32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2.2499999999999992E-2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10.559999999999999</v>
      </c>
      <c r="AB92" s="76">
        <f>-STOA!R92</f>
        <v>0</v>
      </c>
      <c r="AC92">
        <f t="shared" si="3"/>
        <v>0.15001349999999999</v>
      </c>
      <c r="AD92">
        <f t="shared" si="4"/>
        <v>19.082486500000002</v>
      </c>
      <c r="AE92">
        <f>'IDT-1'!D92</f>
        <v>0</v>
      </c>
      <c r="AF92" s="25"/>
      <c r="AG92">
        <f t="shared" si="5"/>
        <v>19.082486500000002</v>
      </c>
      <c r="AI92" s="35">
        <f>PXIL!L92</f>
        <v>0</v>
      </c>
      <c r="AJ92" s="35">
        <f>PXIL!R92</f>
        <v>0</v>
      </c>
      <c r="AK92" s="35">
        <f>RTM_IEX!L92</f>
        <v>8.65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2.2499999999999992E-2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10.559999999999999</v>
      </c>
      <c r="AB93" s="76">
        <f>-STOA!R93</f>
        <v>0</v>
      </c>
      <c r="AC93">
        <f t="shared" si="3"/>
        <v>0.14923349999999999</v>
      </c>
      <c r="AD93">
        <f t="shared" si="4"/>
        <v>18.983266499999999</v>
      </c>
      <c r="AE93">
        <f>'IDT-1'!D93</f>
        <v>0</v>
      </c>
      <c r="AF93" s="25"/>
      <c r="AG93">
        <f t="shared" si="5"/>
        <v>18.983266499999999</v>
      </c>
      <c r="AI93" s="35">
        <f>PXIL!L93</f>
        <v>0</v>
      </c>
      <c r="AJ93" s="35">
        <f>PXIL!R93</f>
        <v>0</v>
      </c>
      <c r="AK93" s="35">
        <f>RTM_IEX!L93</f>
        <v>8.5500000000000007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2.2499999999999992E-2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10.559999999999999</v>
      </c>
      <c r="AB94" s="76">
        <f>-STOA!R94</f>
        <v>0</v>
      </c>
      <c r="AC94">
        <f t="shared" si="3"/>
        <v>0.1425255</v>
      </c>
      <c r="AD94">
        <f t="shared" si="4"/>
        <v>18.129974499999999</v>
      </c>
      <c r="AE94">
        <f>'IDT-1'!D94</f>
        <v>0</v>
      </c>
      <c r="AF94" s="25"/>
      <c r="AG94">
        <f t="shared" si="5"/>
        <v>18.129974499999999</v>
      </c>
      <c r="AI94" s="35">
        <f>PXIL!L94</f>
        <v>0</v>
      </c>
      <c r="AJ94" s="35">
        <f>PXIL!R94</f>
        <v>0</v>
      </c>
      <c r="AK94" s="35">
        <f>RTM_IEX!L94</f>
        <v>7.69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2.2499999999999992E-2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10.559999999999999</v>
      </c>
      <c r="AB95" s="76">
        <f>-STOA!R95</f>
        <v>0</v>
      </c>
      <c r="AC95">
        <f t="shared" si="3"/>
        <v>0.1387815</v>
      </c>
      <c r="AD95">
        <f t="shared" si="4"/>
        <v>17.6537185</v>
      </c>
      <c r="AE95">
        <f>'IDT-1'!D95</f>
        <v>0</v>
      </c>
      <c r="AF95" s="25"/>
      <c r="AG95">
        <f t="shared" si="5"/>
        <v>17.6537185</v>
      </c>
      <c r="AI95" s="35">
        <f>PXIL!L95</f>
        <v>0</v>
      </c>
      <c r="AJ95" s="35">
        <f>PXIL!R95</f>
        <v>0</v>
      </c>
      <c r="AK95" s="35">
        <f>RTM_IEX!L95</f>
        <v>7.21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2.2499999999999992E-2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10.559999999999999</v>
      </c>
      <c r="AB96" s="76">
        <f>-STOA!R96</f>
        <v>0</v>
      </c>
      <c r="AC96">
        <f t="shared" si="3"/>
        <v>0.13651949999999999</v>
      </c>
      <c r="AD96">
        <f t="shared" si="4"/>
        <v>17.365980499999999</v>
      </c>
      <c r="AE96">
        <f>'IDT-1'!D96</f>
        <v>0</v>
      </c>
      <c r="AF96" s="25"/>
      <c r="AG96">
        <f t="shared" si="5"/>
        <v>17.365980499999999</v>
      </c>
      <c r="AI96" s="35">
        <f>PXIL!L96</f>
        <v>0</v>
      </c>
      <c r="AJ96" s="35">
        <f>PXIL!R96</f>
        <v>0</v>
      </c>
      <c r="AK96" s="35">
        <f>RTM_IEX!L96</f>
        <v>6.92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2.2499999999999992E-2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10.559999999999999</v>
      </c>
      <c r="AB97" s="76">
        <f>-STOA!R97</f>
        <v>0</v>
      </c>
      <c r="AC97">
        <f t="shared" si="3"/>
        <v>0.13651949999999999</v>
      </c>
      <c r="AD97">
        <f t="shared" si="4"/>
        <v>17.365980499999999</v>
      </c>
      <c r="AE97">
        <f>'IDT-1'!D97</f>
        <v>0</v>
      </c>
      <c r="AF97" s="25"/>
      <c r="AG97">
        <f t="shared" si="5"/>
        <v>17.365980499999999</v>
      </c>
      <c r="AI97" s="35">
        <f>PXIL!L97</f>
        <v>0</v>
      </c>
      <c r="AJ97" s="35">
        <f>PXIL!R97</f>
        <v>0</v>
      </c>
      <c r="AK97" s="35">
        <f>RTM_IEX!L97</f>
        <v>6.92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2.2499999999999992E-2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10.559999999999999</v>
      </c>
      <c r="AB98" s="76">
        <f>-STOA!R98</f>
        <v>0</v>
      </c>
      <c r="AC98">
        <f t="shared" si="3"/>
        <v>0.13495949999999998</v>
      </c>
      <c r="AD98">
        <f t="shared" si="4"/>
        <v>17.167540499999998</v>
      </c>
      <c r="AE98">
        <f>'IDT-1'!D98</f>
        <v>0</v>
      </c>
      <c r="AF98" s="25"/>
      <c r="AG98">
        <f t="shared" si="5"/>
        <v>17.167540499999998</v>
      </c>
      <c r="AI98" s="35">
        <f>PXIL!L98</f>
        <v>0</v>
      </c>
      <c r="AJ98" s="35">
        <f>PXIL!R98</f>
        <v>0</v>
      </c>
      <c r="AK98" s="35">
        <f>RTM_IEX!L98</f>
        <v>6.72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5.4749999999999916E-4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0.29471999999999976</v>
      </c>
      <c r="AB99" s="76">
        <f t="shared" si="6"/>
        <v>0</v>
      </c>
      <c r="AC99">
        <f t="shared" si="6"/>
        <v>3.9655200000000002E-3</v>
      </c>
      <c r="AD99">
        <f t="shared" si="6"/>
        <v>0.50443448000000013</v>
      </c>
      <c r="AE99">
        <f t="shared" ref="AE99:AT99" si="7">SUM(AE3:AE98)/4000</f>
        <v>0</v>
      </c>
      <c r="AG99">
        <f t="shared" si="7"/>
        <v>0.50443448000000013</v>
      </c>
      <c r="AI99">
        <f t="shared" si="7"/>
        <v>0</v>
      </c>
      <c r="AJ99">
        <f t="shared" si="7"/>
        <v>0</v>
      </c>
      <c r="AK99">
        <f t="shared" si="7"/>
        <v>0.21313249999999997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45618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19.21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4.32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0.183534</v>
      </c>
      <c r="AD3">
        <f>SUM(B3:AB3,AI3:AV3)-AC3</f>
        <v>23.346465999999999</v>
      </c>
      <c r="AE3">
        <v>0</v>
      </c>
      <c r="AF3" s="25"/>
      <c r="AG3">
        <f>SUM(AD3:AF3)</f>
        <v>23.346465999999999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19.21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5.86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0.195546</v>
      </c>
      <c r="AD4">
        <f t="shared" ref="AD4:AD67" si="1">SUM(B4:AB4,AI4:AV4)-AC4</f>
        <v>24.874454</v>
      </c>
      <c r="AE4">
        <v>0</v>
      </c>
      <c r="AF4" s="25"/>
      <c r="AG4">
        <f t="shared" ref="AG4:AG67" si="2">SUM(AD4:AF4)</f>
        <v>24.874454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19.21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2.59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0.17004</v>
      </c>
      <c r="AD5">
        <f t="shared" si="1"/>
        <v>21.629960000000001</v>
      </c>
      <c r="AE5">
        <v>0</v>
      </c>
      <c r="AF5" s="25"/>
      <c r="AG5">
        <f t="shared" si="2"/>
        <v>21.629960000000001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18.93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0.14765399999999998</v>
      </c>
      <c r="AD6">
        <f t="shared" si="1"/>
        <v>18.782346</v>
      </c>
      <c r="AE6">
        <v>0</v>
      </c>
      <c r="AF6" s="25"/>
      <c r="AG6">
        <f t="shared" si="2"/>
        <v>18.782346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16.260000000000002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0.126828</v>
      </c>
      <c r="AD7">
        <f t="shared" si="1"/>
        <v>16.133172000000002</v>
      </c>
      <c r="AE7">
        <v>0</v>
      </c>
      <c r="AF7" s="25"/>
      <c r="AG7">
        <f t="shared" si="2"/>
        <v>16.133172000000002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18.14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0.14149200000000001</v>
      </c>
      <c r="AD8">
        <f t="shared" si="1"/>
        <v>17.998508000000001</v>
      </c>
      <c r="AE8">
        <v>0</v>
      </c>
      <c r="AF8" s="25"/>
      <c r="AG8">
        <f t="shared" si="2"/>
        <v>17.998508000000001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13.71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0.10693800000000001</v>
      </c>
      <c r="AD9">
        <f t="shared" si="1"/>
        <v>13.603062000000001</v>
      </c>
      <c r="AE9">
        <v>0</v>
      </c>
      <c r="AF9" s="25"/>
      <c r="AG9">
        <f t="shared" si="2"/>
        <v>13.603062000000001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14.23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0.110994</v>
      </c>
      <c r="AD10">
        <f t="shared" si="1"/>
        <v>14.119006000000001</v>
      </c>
      <c r="AE10">
        <v>0</v>
      </c>
      <c r="AF10" s="25"/>
      <c r="AG10">
        <f t="shared" si="2"/>
        <v>14.119006000000001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13.71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0.10693800000000001</v>
      </c>
      <c r="AD11">
        <f t="shared" si="1"/>
        <v>13.603062000000001</v>
      </c>
      <c r="AE11">
        <v>0</v>
      </c>
      <c r="AF11" s="25"/>
      <c r="AG11">
        <f t="shared" si="2"/>
        <v>13.603062000000001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0.113256</v>
      </c>
      <c r="AD12">
        <f t="shared" si="1"/>
        <v>14.406744</v>
      </c>
      <c r="AE12">
        <v>0</v>
      </c>
      <c r="AF12" s="25"/>
      <c r="AG12">
        <f t="shared" si="2"/>
        <v>14.406744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13.5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0.10529999999999999</v>
      </c>
      <c r="AD13">
        <f t="shared" si="1"/>
        <v>13.3947</v>
      </c>
      <c r="AE13">
        <v>0</v>
      </c>
      <c r="AF13" s="25"/>
      <c r="AG13">
        <f t="shared" si="2"/>
        <v>13.3947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14.77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0.11520599999999999</v>
      </c>
      <c r="AD14">
        <f t="shared" si="1"/>
        <v>14.654793999999999</v>
      </c>
      <c r="AE14">
        <v>0</v>
      </c>
      <c r="AF14" s="25"/>
      <c r="AG14">
        <f t="shared" si="2"/>
        <v>14.654793999999999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15.13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0.11801399999999999</v>
      </c>
      <c r="AD15">
        <f t="shared" si="1"/>
        <v>15.011986</v>
      </c>
      <c r="AE15">
        <v>0</v>
      </c>
      <c r="AF15" s="25"/>
      <c r="AG15">
        <f t="shared" si="2"/>
        <v>15.011986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14.34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0.11185199999999999</v>
      </c>
      <c r="AD16">
        <f t="shared" si="1"/>
        <v>14.228147999999999</v>
      </c>
      <c r="AE16">
        <v>0</v>
      </c>
      <c r="AF16" s="25"/>
      <c r="AG16">
        <f t="shared" si="2"/>
        <v>14.228147999999999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15.33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0.119574</v>
      </c>
      <c r="AD17">
        <f t="shared" si="1"/>
        <v>15.210426</v>
      </c>
      <c r="AE17">
        <v>0</v>
      </c>
      <c r="AF17" s="25"/>
      <c r="AG17">
        <f t="shared" si="2"/>
        <v>15.210426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16.86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0.13150799999999999</v>
      </c>
      <c r="AD18">
        <f t="shared" si="1"/>
        <v>16.728491999999999</v>
      </c>
      <c r="AE18">
        <v>0</v>
      </c>
      <c r="AF18" s="25"/>
      <c r="AG18">
        <f t="shared" si="2"/>
        <v>16.728491999999999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17.86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0.13930799999999999</v>
      </c>
      <c r="AD19">
        <f t="shared" si="1"/>
        <v>17.720692</v>
      </c>
      <c r="AE19">
        <v>0</v>
      </c>
      <c r="AF19" s="25"/>
      <c r="AG19">
        <f t="shared" si="2"/>
        <v>17.720692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18.420000000000002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0.143676</v>
      </c>
      <c r="AD20">
        <f t="shared" si="1"/>
        <v>18.276324000000002</v>
      </c>
      <c r="AE20">
        <v>0</v>
      </c>
      <c r="AF20" s="25"/>
      <c r="AG20">
        <f t="shared" si="2"/>
        <v>18.276324000000002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19.21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2.31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0.16785599999999998</v>
      </c>
      <c r="AD21">
        <f t="shared" si="1"/>
        <v>21.352143999999999</v>
      </c>
      <c r="AE21">
        <v>0</v>
      </c>
      <c r="AF21" s="25"/>
      <c r="AG21">
        <f t="shared" si="2"/>
        <v>21.352143999999999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19.21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0.149838</v>
      </c>
      <c r="AD22">
        <f t="shared" si="1"/>
        <v>19.060162000000002</v>
      </c>
      <c r="AE22">
        <v>0</v>
      </c>
      <c r="AF22" s="25"/>
      <c r="AG22">
        <f t="shared" si="2"/>
        <v>19.060162000000002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19.21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2.02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0.16559399999999999</v>
      </c>
      <c r="AD23">
        <f t="shared" si="1"/>
        <v>21.064406000000002</v>
      </c>
      <c r="AE23">
        <v>0</v>
      </c>
      <c r="AF23" s="25"/>
      <c r="AG23">
        <f t="shared" si="2"/>
        <v>21.064406000000002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19.21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0.77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0.15584399999999998</v>
      </c>
      <c r="AD24">
        <f t="shared" si="1"/>
        <v>19.824156000000002</v>
      </c>
      <c r="AE24">
        <v>0</v>
      </c>
      <c r="AF24" s="25"/>
      <c r="AG24">
        <f t="shared" si="2"/>
        <v>19.824156000000002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19.21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2.31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0.16785599999999998</v>
      </c>
      <c r="AD25">
        <f t="shared" si="1"/>
        <v>21.352143999999999</v>
      </c>
      <c r="AE25">
        <v>0</v>
      </c>
      <c r="AF25" s="25"/>
      <c r="AG25">
        <f t="shared" si="2"/>
        <v>21.352143999999999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19.21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2.59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0.17004</v>
      </c>
      <c r="AD26">
        <f t="shared" si="1"/>
        <v>21.629960000000001</v>
      </c>
      <c r="AE26">
        <v>0</v>
      </c>
      <c r="AF26" s="25"/>
      <c r="AG26">
        <f t="shared" si="2"/>
        <v>21.629960000000001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19.21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2.31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0.16785599999999998</v>
      </c>
      <c r="AD27">
        <f t="shared" si="1"/>
        <v>21.352143999999999</v>
      </c>
      <c r="AE27">
        <v>0</v>
      </c>
      <c r="AF27" s="25"/>
      <c r="AG27">
        <f t="shared" si="2"/>
        <v>21.352143999999999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19.21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3.65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0.17830799999999999</v>
      </c>
      <c r="AD28">
        <f t="shared" si="1"/>
        <v>22.681691999999998</v>
      </c>
      <c r="AE28">
        <v>0</v>
      </c>
      <c r="AF28" s="25"/>
      <c r="AG28">
        <f t="shared" si="2"/>
        <v>22.681691999999998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19.21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6.53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0.20077200000000001</v>
      </c>
      <c r="AD29">
        <f t="shared" si="1"/>
        <v>25.539228000000001</v>
      </c>
      <c r="AE29">
        <v>0</v>
      </c>
      <c r="AF29" s="25"/>
      <c r="AG29">
        <f t="shared" si="2"/>
        <v>25.539228000000001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19.21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6.05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0.19702800000000001</v>
      </c>
      <c r="AD30">
        <f t="shared" si="1"/>
        <v>25.062972000000002</v>
      </c>
      <c r="AE30">
        <v>0</v>
      </c>
      <c r="AF30" s="25"/>
      <c r="AG30">
        <f t="shared" si="2"/>
        <v>25.062972000000002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19.21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5.96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0.196326</v>
      </c>
      <c r="AD31">
        <f t="shared" si="1"/>
        <v>24.973674000000003</v>
      </c>
      <c r="AE31">
        <v>0</v>
      </c>
      <c r="AF31" s="25"/>
      <c r="AG31">
        <f t="shared" si="2"/>
        <v>24.973674000000003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19.21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2.02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0.16559399999999999</v>
      </c>
      <c r="AD32">
        <f t="shared" si="1"/>
        <v>21.064406000000002</v>
      </c>
      <c r="AE32">
        <v>0</v>
      </c>
      <c r="AF32" s="25"/>
      <c r="AG32">
        <f t="shared" si="2"/>
        <v>21.064406000000002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19.21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0.19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0.15132000000000001</v>
      </c>
      <c r="AD33">
        <f t="shared" si="1"/>
        <v>19.248680000000004</v>
      </c>
      <c r="AE33">
        <v>0</v>
      </c>
      <c r="AF33" s="25"/>
      <c r="AG33">
        <f t="shared" si="2"/>
        <v>19.248680000000004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19.21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4.32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0.183534</v>
      </c>
      <c r="AD34">
        <f t="shared" si="1"/>
        <v>23.346465999999999</v>
      </c>
      <c r="AE34">
        <v>0</v>
      </c>
      <c r="AF34" s="25"/>
      <c r="AG34">
        <f t="shared" si="2"/>
        <v>23.346465999999999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19.21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0.19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0.15163200000000002</v>
      </c>
      <c r="AD35">
        <f t="shared" si="1"/>
        <v>19.288368000000002</v>
      </c>
      <c r="AE35">
        <v>0</v>
      </c>
      <c r="AF35" s="25"/>
      <c r="AG35">
        <f t="shared" si="2"/>
        <v>19.288368000000002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0.04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18.93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0.14765399999999998</v>
      </c>
      <c r="AD36">
        <f t="shared" si="1"/>
        <v>18.782346</v>
      </c>
      <c r="AE36">
        <v>0</v>
      </c>
      <c r="AF36" s="25"/>
      <c r="AG36">
        <f t="shared" si="2"/>
        <v>18.782346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19.21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0.16411200000000001</v>
      </c>
      <c r="AD37">
        <f t="shared" si="1"/>
        <v>20.875888</v>
      </c>
      <c r="AE37">
        <v>0</v>
      </c>
      <c r="AF37" s="25"/>
      <c r="AG37">
        <f t="shared" si="2"/>
        <v>20.875888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1.83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19.21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0.17230200000000001</v>
      </c>
      <c r="AD38">
        <f t="shared" si="1"/>
        <v>21.917698000000001</v>
      </c>
      <c r="AE38">
        <v>0</v>
      </c>
      <c r="AF38" s="25"/>
      <c r="AG38">
        <f t="shared" si="2"/>
        <v>21.917698000000001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2.88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19.21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0.19928999999999999</v>
      </c>
      <c r="AD39">
        <f t="shared" si="1"/>
        <v>25.350709999999999</v>
      </c>
      <c r="AE39">
        <v>0</v>
      </c>
      <c r="AF39" s="25"/>
      <c r="AG39">
        <f t="shared" si="2"/>
        <v>25.350709999999999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6.34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19.21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0.18283199999999999</v>
      </c>
      <c r="AD40">
        <f t="shared" si="1"/>
        <v>23.257168</v>
      </c>
      <c r="AE40">
        <v>0</v>
      </c>
      <c r="AF40" s="25"/>
      <c r="AG40">
        <f t="shared" si="2"/>
        <v>23.257168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4.2300000000000004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19.21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0.18431400000000001</v>
      </c>
      <c r="AD41">
        <f t="shared" si="1"/>
        <v>23.445686000000002</v>
      </c>
      <c r="AE41">
        <v>0</v>
      </c>
      <c r="AF41" s="25"/>
      <c r="AG41">
        <f t="shared" si="2"/>
        <v>23.445686000000002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4.42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19.21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0.19780799999999998</v>
      </c>
      <c r="AD42">
        <f t="shared" si="1"/>
        <v>25.162192000000001</v>
      </c>
      <c r="AE42">
        <v>0</v>
      </c>
      <c r="AF42" s="25"/>
      <c r="AG42">
        <f t="shared" si="2"/>
        <v>25.162192000000001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6.15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19.21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0.17682599999999998</v>
      </c>
      <c r="AD43">
        <f t="shared" si="1"/>
        <v>22.493174000000003</v>
      </c>
      <c r="AE43">
        <v>0</v>
      </c>
      <c r="AF43" s="25"/>
      <c r="AG43">
        <f t="shared" si="2"/>
        <v>22.493174000000003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3.46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19.21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0.1716</v>
      </c>
      <c r="AD44">
        <f t="shared" si="1"/>
        <v>21.828399999999998</v>
      </c>
      <c r="AE44">
        <v>0</v>
      </c>
      <c r="AF44" s="25"/>
      <c r="AG44">
        <f t="shared" si="2"/>
        <v>21.828399999999998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2.79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19.21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0.174564</v>
      </c>
      <c r="AD45">
        <f t="shared" si="1"/>
        <v>22.205436000000002</v>
      </c>
      <c r="AE45">
        <v>0</v>
      </c>
      <c r="AF45" s="25"/>
      <c r="AG45">
        <f t="shared" si="2"/>
        <v>22.205436000000002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3.17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19.21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0.15958800000000001</v>
      </c>
      <c r="AD46">
        <f t="shared" si="1"/>
        <v>20.300412000000001</v>
      </c>
      <c r="AE46">
        <v>0</v>
      </c>
      <c r="AF46" s="25"/>
      <c r="AG46">
        <f t="shared" si="2"/>
        <v>20.300412000000001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1.25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19.21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0.18657599999999999</v>
      </c>
      <c r="AD47">
        <f t="shared" si="1"/>
        <v>23.733424000000003</v>
      </c>
      <c r="AE47">
        <v>0</v>
      </c>
      <c r="AF47" s="25"/>
      <c r="AG47">
        <f t="shared" si="2"/>
        <v>23.733424000000003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4.71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19.21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0.16785600000000001</v>
      </c>
      <c r="AD48">
        <f t="shared" si="1"/>
        <v>21.352143999999999</v>
      </c>
      <c r="AE48">
        <v>0</v>
      </c>
      <c r="AF48" s="25"/>
      <c r="AG48">
        <f t="shared" si="2"/>
        <v>21.352143999999999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2.31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19.21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0.15132000000000001</v>
      </c>
      <c r="AD49">
        <f t="shared" si="1"/>
        <v>19.248680000000004</v>
      </c>
      <c r="AE49">
        <v>0</v>
      </c>
      <c r="AF49" s="25"/>
      <c r="AG49">
        <f t="shared" si="2"/>
        <v>19.248680000000004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0.19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19.21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0.16411200000000001</v>
      </c>
      <c r="AD50">
        <f t="shared" si="1"/>
        <v>20.875888</v>
      </c>
      <c r="AE50">
        <v>0</v>
      </c>
      <c r="AF50" s="25"/>
      <c r="AG50">
        <f t="shared" si="2"/>
        <v>20.875888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1.83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19.21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0.18127199999999999</v>
      </c>
      <c r="AD51">
        <f t="shared" si="1"/>
        <v>23.058728000000002</v>
      </c>
      <c r="AE51">
        <v>0</v>
      </c>
      <c r="AF51" s="25"/>
      <c r="AG51">
        <f t="shared" si="2"/>
        <v>23.058728000000002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4.03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19.21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0.20529600000000001</v>
      </c>
      <c r="AD52">
        <f t="shared" si="1"/>
        <v>26.114704</v>
      </c>
      <c r="AE52">
        <v>0</v>
      </c>
      <c r="AF52" s="25"/>
      <c r="AG52">
        <f t="shared" si="2"/>
        <v>26.114704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7.11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19.21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0.18883800000000001</v>
      </c>
      <c r="AD53">
        <f t="shared" si="1"/>
        <v>24.021162</v>
      </c>
      <c r="AE53">
        <v>0</v>
      </c>
      <c r="AF53" s="25"/>
      <c r="AG53">
        <f t="shared" si="2"/>
        <v>24.021162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5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19.21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0.17308199999999999</v>
      </c>
      <c r="AD54">
        <f t="shared" si="1"/>
        <v>22.016918</v>
      </c>
      <c r="AE54">
        <v>0</v>
      </c>
      <c r="AF54" s="25"/>
      <c r="AG54">
        <f t="shared" si="2"/>
        <v>22.016918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2.98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19.21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0.17979000000000001</v>
      </c>
      <c r="AD55">
        <f t="shared" si="1"/>
        <v>22.87021</v>
      </c>
      <c r="AE55">
        <v>0</v>
      </c>
      <c r="AF55" s="25"/>
      <c r="AG55">
        <f t="shared" si="2"/>
        <v>22.87021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3.84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19.21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0.19476599999999999</v>
      </c>
      <c r="AD56">
        <f t="shared" si="1"/>
        <v>24.775233999999998</v>
      </c>
      <c r="AE56">
        <v>0</v>
      </c>
      <c r="AF56" s="25"/>
      <c r="AG56">
        <f t="shared" si="2"/>
        <v>24.775233999999998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5.76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19.21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0.19031999999999999</v>
      </c>
      <c r="AD57">
        <f t="shared" si="1"/>
        <v>24.209680000000002</v>
      </c>
      <c r="AE57">
        <v>0</v>
      </c>
      <c r="AF57" s="25"/>
      <c r="AG57">
        <f t="shared" si="2"/>
        <v>24.209680000000002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5.19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19.21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0.18509399999999998</v>
      </c>
      <c r="AD58">
        <f t="shared" si="1"/>
        <v>23.544906000000001</v>
      </c>
      <c r="AE58">
        <v>0</v>
      </c>
      <c r="AF58" s="25"/>
      <c r="AG58">
        <f t="shared" si="2"/>
        <v>23.544906000000001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4.5199999999999996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19.21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0.20007</v>
      </c>
      <c r="AD59">
        <f t="shared" si="1"/>
        <v>25.449930000000002</v>
      </c>
      <c r="AE59">
        <v>0</v>
      </c>
      <c r="AF59" s="25"/>
      <c r="AG59">
        <f t="shared" si="2"/>
        <v>25.449930000000002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6.44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19.21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0.18283199999999999</v>
      </c>
      <c r="AD60">
        <f t="shared" si="1"/>
        <v>23.257168</v>
      </c>
      <c r="AE60">
        <v>0</v>
      </c>
      <c r="AF60" s="25"/>
      <c r="AG60">
        <f t="shared" si="2"/>
        <v>23.257168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4.2300000000000004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19.21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0.196326</v>
      </c>
      <c r="AD61">
        <f t="shared" si="1"/>
        <v>24.973674000000003</v>
      </c>
      <c r="AE61">
        <v>0</v>
      </c>
      <c r="AF61" s="25"/>
      <c r="AG61">
        <f t="shared" si="2"/>
        <v>24.973674000000003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5.96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19.21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0.20904</v>
      </c>
      <c r="AD62">
        <f t="shared" si="1"/>
        <v>26.590959999999999</v>
      </c>
      <c r="AE62">
        <v>0</v>
      </c>
      <c r="AF62" s="25"/>
      <c r="AG62">
        <f t="shared" si="2"/>
        <v>26.590959999999999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7.59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19.21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5.67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0.19406400000000001</v>
      </c>
      <c r="AD63">
        <f t="shared" si="1"/>
        <v>24.685936000000002</v>
      </c>
      <c r="AE63">
        <v>0</v>
      </c>
      <c r="AF63" s="25"/>
      <c r="AG63">
        <f t="shared" si="2"/>
        <v>24.685936000000002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19.21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4.9000000000000004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0.18805799999999998</v>
      </c>
      <c r="AD64">
        <f t="shared" si="1"/>
        <v>23.921941999999998</v>
      </c>
      <c r="AE64">
        <v>0</v>
      </c>
      <c r="AF64" s="25"/>
      <c r="AG64">
        <f t="shared" si="2"/>
        <v>23.921941999999998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19.21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8.36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0.21504599999999999</v>
      </c>
      <c r="AD65">
        <f t="shared" si="1"/>
        <v>27.354953999999999</v>
      </c>
      <c r="AE65">
        <v>0</v>
      </c>
      <c r="AF65" s="25"/>
      <c r="AG65">
        <f t="shared" si="2"/>
        <v>27.354953999999999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19.21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5.86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0.195546</v>
      </c>
      <c r="AD66">
        <f t="shared" si="1"/>
        <v>24.874454</v>
      </c>
      <c r="AE66">
        <v>0</v>
      </c>
      <c r="AF66" s="25"/>
      <c r="AG66">
        <f t="shared" si="2"/>
        <v>24.874454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19.21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5.38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0.191802</v>
      </c>
      <c r="AD67">
        <f t="shared" si="1"/>
        <v>24.398198000000001</v>
      </c>
      <c r="AE67">
        <v>0</v>
      </c>
      <c r="AF67" s="25"/>
      <c r="AG67">
        <f t="shared" si="2"/>
        <v>24.398198000000001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19.21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3.36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0.17604599999999998</v>
      </c>
      <c r="AD68">
        <f t="shared" ref="AD68:AD98" si="4">SUM(B68:AB68,AI68:AV68)-AC68</f>
        <v>22.393954000000001</v>
      </c>
      <c r="AE68">
        <v>0</v>
      </c>
      <c r="AF68" s="25"/>
      <c r="AG68">
        <f t="shared" ref="AG68:AG98" si="5">SUM(AD68:AF68)</f>
        <v>22.393954000000001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19.21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0.17004</v>
      </c>
      <c r="AD69">
        <f t="shared" si="4"/>
        <v>21.629960000000001</v>
      </c>
      <c r="AE69">
        <v>0</v>
      </c>
      <c r="AF69" s="25"/>
      <c r="AG69">
        <f t="shared" si="5"/>
        <v>21.629960000000001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2.59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19.21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0.16028999999999999</v>
      </c>
      <c r="AD70">
        <f t="shared" si="4"/>
        <v>20.389710000000001</v>
      </c>
      <c r="AE70">
        <v>0</v>
      </c>
      <c r="AF70" s="25"/>
      <c r="AG70">
        <f t="shared" si="5"/>
        <v>20.389710000000001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1.34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19.21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0.19406399999999999</v>
      </c>
      <c r="AD71">
        <f t="shared" si="4"/>
        <v>24.685936000000002</v>
      </c>
      <c r="AE71">
        <v>0</v>
      </c>
      <c r="AF71" s="25"/>
      <c r="AG71">
        <f t="shared" si="5"/>
        <v>24.685936000000002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5.67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19.21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1.54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0.18509399999999998</v>
      </c>
      <c r="AD72">
        <f t="shared" si="4"/>
        <v>23.544906000000001</v>
      </c>
      <c r="AE72">
        <v>0</v>
      </c>
      <c r="AF72" s="25"/>
      <c r="AG72">
        <f t="shared" si="5"/>
        <v>23.544906000000001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2.98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19.21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2.84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0.18205199999999999</v>
      </c>
      <c r="AD73">
        <f t="shared" si="4"/>
        <v>23.157948000000001</v>
      </c>
      <c r="AE73">
        <v>0</v>
      </c>
      <c r="AF73" s="25"/>
      <c r="AG73">
        <f t="shared" si="5"/>
        <v>23.157948000000001</v>
      </c>
      <c r="AI73" s="35">
        <f>PXIL!M73</f>
        <v>0</v>
      </c>
      <c r="AJ73" s="35">
        <f>PXIL!S73</f>
        <v>0</v>
      </c>
      <c r="AK73" s="35">
        <f>RTM_IEX!M73</f>
        <v>1.29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19.21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2.85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0.17838599999999999</v>
      </c>
      <c r="AD74">
        <f t="shared" si="4"/>
        <v>22.691614000000001</v>
      </c>
      <c r="AE74">
        <v>0</v>
      </c>
      <c r="AF74" s="25"/>
      <c r="AG74">
        <f t="shared" si="5"/>
        <v>22.691614000000001</v>
      </c>
      <c r="AI74" s="35">
        <f>PXIL!M74</f>
        <v>0</v>
      </c>
      <c r="AJ74" s="35">
        <f>PXIL!S74</f>
        <v>0</v>
      </c>
      <c r="AK74" s="35">
        <f>RTM_IEX!M74</f>
        <v>0.81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19.21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4.59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0.19203599999999998</v>
      </c>
      <c r="AD75">
        <f t="shared" si="4"/>
        <v>24.427963999999999</v>
      </c>
      <c r="AE75">
        <v>0</v>
      </c>
      <c r="AF75" s="25"/>
      <c r="AG75">
        <f t="shared" si="5"/>
        <v>24.427963999999999</v>
      </c>
      <c r="AI75" s="35">
        <f>PXIL!M75</f>
        <v>0</v>
      </c>
      <c r="AJ75" s="35">
        <f>PXIL!S75</f>
        <v>0</v>
      </c>
      <c r="AK75" s="35">
        <f>RTM_IEX!M75</f>
        <v>0.82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19.21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2.77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0.17276999999999998</v>
      </c>
      <c r="AD76">
        <f t="shared" si="4"/>
        <v>21.977230000000002</v>
      </c>
      <c r="AE76">
        <v>0</v>
      </c>
      <c r="AF76" s="25"/>
      <c r="AG76">
        <f t="shared" si="5"/>
        <v>21.977230000000002</v>
      </c>
      <c r="AI76" s="35">
        <f>PXIL!M76</f>
        <v>0</v>
      </c>
      <c r="AJ76" s="35">
        <f>PXIL!S76</f>
        <v>0</v>
      </c>
      <c r="AK76" s="35">
        <f>RTM_IEX!M76</f>
        <v>0.17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19.21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5.67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0.19406400000000001</v>
      </c>
      <c r="AD77">
        <f t="shared" si="4"/>
        <v>24.685936000000002</v>
      </c>
      <c r="AE77">
        <v>0</v>
      </c>
      <c r="AF77" s="25"/>
      <c r="AG77">
        <f t="shared" si="5"/>
        <v>24.685936000000002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19.21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1.54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0.19983599999999999</v>
      </c>
      <c r="AD78">
        <f t="shared" si="4"/>
        <v>25.420164</v>
      </c>
      <c r="AE78">
        <v>0</v>
      </c>
      <c r="AF78" s="25"/>
      <c r="AG78">
        <f t="shared" si="5"/>
        <v>25.420164</v>
      </c>
      <c r="AI78" s="35">
        <f>PXIL!M78</f>
        <v>0</v>
      </c>
      <c r="AJ78" s="35">
        <f>PXIL!S78</f>
        <v>0</v>
      </c>
      <c r="AK78" s="35">
        <f>RTM_IEX!M78</f>
        <v>0.05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4.82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19.21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2.21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0.167076</v>
      </c>
      <c r="AD79">
        <f t="shared" si="4"/>
        <v>21.252924</v>
      </c>
      <c r="AE79">
        <v>0</v>
      </c>
      <c r="AF79" s="25"/>
      <c r="AG79">
        <f t="shared" si="5"/>
        <v>21.252924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19.21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2.31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0.16785599999999998</v>
      </c>
      <c r="AD80">
        <f t="shared" si="4"/>
        <v>21.352143999999999</v>
      </c>
      <c r="AE80">
        <v>0</v>
      </c>
      <c r="AF80" s="25"/>
      <c r="AG80">
        <f t="shared" si="5"/>
        <v>21.352143999999999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19.21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2.88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0.17230199999999998</v>
      </c>
      <c r="AD81">
        <f t="shared" si="4"/>
        <v>21.917698000000001</v>
      </c>
      <c r="AE81">
        <v>0</v>
      </c>
      <c r="AF81" s="25"/>
      <c r="AG81">
        <f t="shared" si="5"/>
        <v>21.917698000000001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19.21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3.27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0.175344</v>
      </c>
      <c r="AD82">
        <f t="shared" si="4"/>
        <v>22.304656000000001</v>
      </c>
      <c r="AE82">
        <v>0</v>
      </c>
      <c r="AF82" s="25"/>
      <c r="AG82">
        <f t="shared" si="5"/>
        <v>22.304656000000001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19.21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9.32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0.22253400000000001</v>
      </c>
      <c r="AD83">
        <f t="shared" si="4"/>
        <v>28.307466000000002</v>
      </c>
      <c r="AE83">
        <v>0</v>
      </c>
      <c r="AF83" s="25"/>
      <c r="AG83">
        <f t="shared" si="5"/>
        <v>28.307466000000002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19.21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9.2200000000000006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0.22175399999999998</v>
      </c>
      <c r="AD84">
        <f t="shared" si="4"/>
        <v>28.208245999999999</v>
      </c>
      <c r="AE84">
        <v>0</v>
      </c>
      <c r="AF84" s="25"/>
      <c r="AG84">
        <f t="shared" si="5"/>
        <v>28.208245999999999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19.21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10.28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0.230022</v>
      </c>
      <c r="AD85">
        <f t="shared" si="4"/>
        <v>29.259978</v>
      </c>
      <c r="AE85">
        <v>0</v>
      </c>
      <c r="AF85" s="25"/>
      <c r="AG85">
        <f t="shared" si="5"/>
        <v>29.259978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19.21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9.51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0.22401599999999999</v>
      </c>
      <c r="AD86">
        <f t="shared" si="4"/>
        <v>28.495984</v>
      </c>
      <c r="AE86">
        <v>0</v>
      </c>
      <c r="AF86" s="25"/>
      <c r="AG86">
        <f t="shared" si="5"/>
        <v>28.495984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19.21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5.96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0.196326</v>
      </c>
      <c r="AD87">
        <f t="shared" si="4"/>
        <v>24.973674000000003</v>
      </c>
      <c r="AE87">
        <v>0</v>
      </c>
      <c r="AF87" s="25"/>
      <c r="AG87">
        <f t="shared" si="5"/>
        <v>24.973674000000003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19.21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6.63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0.20155199999999998</v>
      </c>
      <c r="AD88">
        <f t="shared" si="4"/>
        <v>25.638448</v>
      </c>
      <c r="AE88">
        <v>0</v>
      </c>
      <c r="AF88" s="25"/>
      <c r="AG88">
        <f t="shared" si="5"/>
        <v>25.638448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19.21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9.6999999999999993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0.225498</v>
      </c>
      <c r="AD89">
        <f t="shared" si="4"/>
        <v>28.684501999999998</v>
      </c>
      <c r="AE89">
        <v>0</v>
      </c>
      <c r="AF89" s="25"/>
      <c r="AG89">
        <f t="shared" si="5"/>
        <v>28.684501999999998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19.21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8.65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0.21730799999999997</v>
      </c>
      <c r="AD90">
        <f t="shared" si="4"/>
        <v>27.642692</v>
      </c>
      <c r="AE90">
        <v>0</v>
      </c>
      <c r="AF90" s="25"/>
      <c r="AG90">
        <f t="shared" si="5"/>
        <v>27.642692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19.21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0.18883800000000001</v>
      </c>
      <c r="AD91">
        <f t="shared" si="4"/>
        <v>24.021162</v>
      </c>
      <c r="AE91">
        <v>0</v>
      </c>
      <c r="AF91" s="25"/>
      <c r="AG91">
        <f t="shared" si="5"/>
        <v>24.021162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19.21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6.72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0.20225399999999999</v>
      </c>
      <c r="AD92">
        <f t="shared" si="4"/>
        <v>25.727746</v>
      </c>
      <c r="AE92">
        <v>0</v>
      </c>
      <c r="AF92" s="25"/>
      <c r="AG92">
        <f t="shared" si="5"/>
        <v>25.727746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19.21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3.75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0.179088</v>
      </c>
      <c r="AD93">
        <f t="shared" si="4"/>
        <v>22.780912000000001</v>
      </c>
      <c r="AE93">
        <v>0</v>
      </c>
      <c r="AF93" s="25"/>
      <c r="AG93">
        <f t="shared" si="5"/>
        <v>22.780912000000001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19.21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3.75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0.179088</v>
      </c>
      <c r="AD94">
        <f t="shared" si="4"/>
        <v>22.780912000000001</v>
      </c>
      <c r="AE94">
        <v>0</v>
      </c>
      <c r="AF94" s="25"/>
      <c r="AG94">
        <f t="shared" si="5"/>
        <v>22.780912000000001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19.21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2.69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0.17082</v>
      </c>
      <c r="AD95">
        <f t="shared" si="4"/>
        <v>21.729180000000003</v>
      </c>
      <c r="AE95">
        <v>0</v>
      </c>
      <c r="AF95" s="25"/>
      <c r="AG95">
        <f t="shared" si="5"/>
        <v>21.729180000000003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19.21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2.31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0.16785599999999998</v>
      </c>
      <c r="AD96">
        <f t="shared" si="4"/>
        <v>21.352143999999999</v>
      </c>
      <c r="AE96">
        <v>0</v>
      </c>
      <c r="AF96" s="25"/>
      <c r="AG96">
        <f t="shared" si="5"/>
        <v>21.352143999999999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19.21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2.69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0.17082</v>
      </c>
      <c r="AD97">
        <f t="shared" si="4"/>
        <v>21.729180000000003</v>
      </c>
      <c r="AE97">
        <v>0</v>
      </c>
      <c r="AF97" s="25"/>
      <c r="AG97">
        <f t="shared" si="5"/>
        <v>21.729180000000003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19.21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2.21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0.167076</v>
      </c>
      <c r="AD98">
        <f t="shared" si="4"/>
        <v>21.252924</v>
      </c>
      <c r="AE98">
        <v>0</v>
      </c>
      <c r="AF98" s="25"/>
      <c r="AG98">
        <f t="shared" si="5"/>
        <v>21.252924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0.44786000000000054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5.4594999999999998E-2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4.1702894999999995E-3</v>
      </c>
      <c r="AD99">
        <f t="shared" si="6"/>
        <v>0.53048221049999988</v>
      </c>
      <c r="AE99">
        <f t="shared" ref="AE99:AT99" si="8">SUM(AE3:AE98)/4000</f>
        <v>0</v>
      </c>
      <c r="AG99">
        <f t="shared" si="8"/>
        <v>0.53048221049999988</v>
      </c>
      <c r="AI99">
        <f t="shared" si="8"/>
        <v>0</v>
      </c>
      <c r="AJ99">
        <f t="shared" si="8"/>
        <v>0</v>
      </c>
      <c r="AK99">
        <f t="shared" si="8"/>
        <v>7.8499999999999989E-4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3.1412500000000003E-2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45618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'[1]22'!B5</f>
        <v>125</v>
      </c>
      <c r="C3" s="16">
        <f>'[1]22'!C5</f>
        <v>0</v>
      </c>
      <c r="D3" s="16">
        <f>'[1]22'!D5</f>
        <v>205</v>
      </c>
      <c r="E3" s="16">
        <f>'[1]22'!E5</f>
        <v>0</v>
      </c>
      <c r="F3" s="15">
        <f>SUM(B3:E3)</f>
        <v>330</v>
      </c>
      <c r="G3" s="15">
        <f>'[1]22'!H5</f>
        <v>0</v>
      </c>
      <c r="H3" s="16">
        <f>'[1]22'!I5</f>
        <v>0</v>
      </c>
      <c r="I3" s="16">
        <f>'[1]22'!J5</f>
        <v>0</v>
      </c>
      <c r="J3" s="16">
        <f>'[1]22'!K5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'[1]22'!B6</f>
        <v>125</v>
      </c>
      <c r="C4" s="16">
        <f>'[1]22'!C6</f>
        <v>0</v>
      </c>
      <c r="D4" s="16">
        <f>'[1]22'!D6</f>
        <v>205</v>
      </c>
      <c r="E4" s="16">
        <f>'[1]22'!E6</f>
        <v>0</v>
      </c>
      <c r="F4" s="15">
        <f>SUM(B4:E4)</f>
        <v>330</v>
      </c>
      <c r="G4" s="15">
        <f>'[1]22'!H6</f>
        <v>0</v>
      </c>
      <c r="H4" s="16">
        <f>'[1]22'!I6</f>
        <v>0</v>
      </c>
      <c r="I4" s="16">
        <f>'[1]22'!J6</f>
        <v>0</v>
      </c>
      <c r="J4" s="16">
        <f>'[1]22'!K6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'[1]22'!B7</f>
        <v>125</v>
      </c>
      <c r="C5" s="16">
        <f>'[1]22'!C7</f>
        <v>0</v>
      </c>
      <c r="D5" s="16">
        <f>'[1]22'!D7</f>
        <v>205</v>
      </c>
      <c r="E5" s="16">
        <f>'[1]22'!E7</f>
        <v>0</v>
      </c>
      <c r="F5" s="15">
        <f t="shared" ref="F5:F68" si="6">SUM(B5:E5)</f>
        <v>330</v>
      </c>
      <c r="G5" s="15">
        <f>'[1]22'!H7</f>
        <v>0</v>
      </c>
      <c r="H5" s="16">
        <f>'[1]22'!I7</f>
        <v>0</v>
      </c>
      <c r="I5" s="16">
        <f>'[1]22'!J7</f>
        <v>0</v>
      </c>
      <c r="J5" s="16">
        <f>'[1]22'!K7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'[1]22'!B8</f>
        <v>125</v>
      </c>
      <c r="C6" s="16">
        <f>'[1]22'!C8</f>
        <v>0</v>
      </c>
      <c r="D6" s="16">
        <f>'[1]22'!D8</f>
        <v>205</v>
      </c>
      <c r="E6" s="16">
        <f>'[1]22'!E8</f>
        <v>0</v>
      </c>
      <c r="F6" s="15">
        <f t="shared" si="6"/>
        <v>330</v>
      </c>
      <c r="G6" s="15">
        <f>'[1]22'!H8</f>
        <v>0</v>
      </c>
      <c r="H6" s="16">
        <f>'[1]22'!I8</f>
        <v>0</v>
      </c>
      <c r="I6" s="16">
        <f>'[1]22'!J8</f>
        <v>0</v>
      </c>
      <c r="J6" s="16">
        <f>'[1]22'!K8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'[1]22'!B9</f>
        <v>125</v>
      </c>
      <c r="C7" s="16">
        <f>'[1]22'!C9</f>
        <v>0</v>
      </c>
      <c r="D7" s="16">
        <f>'[1]22'!D9</f>
        <v>205</v>
      </c>
      <c r="E7" s="16">
        <f>'[1]22'!E9</f>
        <v>0</v>
      </c>
      <c r="F7" s="15">
        <f t="shared" si="6"/>
        <v>330</v>
      </c>
      <c r="G7" s="15">
        <f>'[1]22'!H9</f>
        <v>0</v>
      </c>
      <c r="H7" s="16">
        <f>'[1]22'!I9</f>
        <v>0</v>
      </c>
      <c r="I7" s="16">
        <f>'[1]22'!J9</f>
        <v>0</v>
      </c>
      <c r="J7" s="16">
        <f>'[1]22'!K9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'[1]22'!B10</f>
        <v>125</v>
      </c>
      <c r="C8" s="16">
        <f>'[1]22'!C10</f>
        <v>0</v>
      </c>
      <c r="D8" s="16">
        <f>'[1]22'!D10</f>
        <v>205</v>
      </c>
      <c r="E8" s="16">
        <f>'[1]22'!E10</f>
        <v>0</v>
      </c>
      <c r="F8" s="15">
        <f t="shared" si="6"/>
        <v>330</v>
      </c>
      <c r="G8" s="15">
        <f>'[1]22'!H10</f>
        <v>0</v>
      </c>
      <c r="H8" s="16">
        <f>'[1]22'!I10</f>
        <v>0</v>
      </c>
      <c r="I8" s="16">
        <f>'[1]22'!J10</f>
        <v>0</v>
      </c>
      <c r="J8" s="16">
        <f>'[1]22'!K10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'[1]22'!B11</f>
        <v>125</v>
      </c>
      <c r="C9" s="16">
        <f>'[1]22'!C11</f>
        <v>0</v>
      </c>
      <c r="D9" s="16">
        <f>'[1]22'!D11</f>
        <v>205</v>
      </c>
      <c r="E9" s="16">
        <f>'[1]22'!E11</f>
        <v>0</v>
      </c>
      <c r="F9" s="15">
        <f t="shared" si="6"/>
        <v>330</v>
      </c>
      <c r="G9" s="15">
        <f>'[1]22'!H11</f>
        <v>0</v>
      </c>
      <c r="H9" s="16">
        <f>'[1]22'!I11</f>
        <v>0</v>
      </c>
      <c r="I9" s="16">
        <f>'[1]22'!J11</f>
        <v>0</v>
      </c>
      <c r="J9" s="16">
        <f>'[1]22'!K11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'[1]22'!B12</f>
        <v>125</v>
      </c>
      <c r="C10" s="16">
        <f>'[1]22'!C12</f>
        <v>0</v>
      </c>
      <c r="D10" s="16">
        <f>'[1]22'!D12</f>
        <v>205</v>
      </c>
      <c r="E10" s="16">
        <f>'[1]22'!E12</f>
        <v>0</v>
      </c>
      <c r="F10" s="15">
        <f t="shared" si="6"/>
        <v>330</v>
      </c>
      <c r="G10" s="15">
        <f>'[1]22'!H12</f>
        <v>0</v>
      </c>
      <c r="H10" s="16">
        <f>'[1]22'!I12</f>
        <v>0</v>
      </c>
      <c r="I10" s="16">
        <f>'[1]22'!J12</f>
        <v>0</v>
      </c>
      <c r="J10" s="16">
        <f>'[1]22'!K12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'[1]22'!B13</f>
        <v>125</v>
      </c>
      <c r="C11" s="16">
        <f>'[1]22'!C13</f>
        <v>0</v>
      </c>
      <c r="D11" s="16">
        <f>'[1]22'!D13</f>
        <v>205</v>
      </c>
      <c r="E11" s="16">
        <f>'[1]22'!E13</f>
        <v>0</v>
      </c>
      <c r="F11" s="15">
        <f t="shared" si="6"/>
        <v>330</v>
      </c>
      <c r="G11" s="15">
        <f>'[1]22'!H13</f>
        <v>0</v>
      </c>
      <c r="H11" s="16">
        <f>'[1]22'!I13</f>
        <v>0</v>
      </c>
      <c r="I11" s="16">
        <f>'[1]22'!J13</f>
        <v>0</v>
      </c>
      <c r="J11" s="16">
        <f>'[1]22'!K13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'[1]22'!B14</f>
        <v>125</v>
      </c>
      <c r="C12" s="16">
        <f>'[1]22'!C14</f>
        <v>0</v>
      </c>
      <c r="D12" s="16">
        <f>'[1]22'!D14</f>
        <v>205</v>
      </c>
      <c r="E12" s="16">
        <f>'[1]22'!E14</f>
        <v>0</v>
      </c>
      <c r="F12" s="15">
        <f t="shared" si="6"/>
        <v>330</v>
      </c>
      <c r="G12" s="15">
        <f>'[1]22'!H14</f>
        <v>0</v>
      </c>
      <c r="H12" s="16">
        <f>'[1]22'!I14</f>
        <v>0</v>
      </c>
      <c r="I12" s="16">
        <f>'[1]22'!J14</f>
        <v>0</v>
      </c>
      <c r="J12" s="16">
        <f>'[1]22'!K14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'[1]22'!B15</f>
        <v>125</v>
      </c>
      <c r="C13" s="16">
        <f>'[1]22'!C15</f>
        <v>0</v>
      </c>
      <c r="D13" s="16">
        <f>'[1]22'!D15</f>
        <v>205</v>
      </c>
      <c r="E13" s="16">
        <f>'[1]22'!E15</f>
        <v>0</v>
      </c>
      <c r="F13" s="15">
        <f t="shared" si="6"/>
        <v>330</v>
      </c>
      <c r="G13" s="15">
        <f>'[1]22'!H15</f>
        <v>0</v>
      </c>
      <c r="H13" s="16">
        <f>'[1]22'!I15</f>
        <v>0</v>
      </c>
      <c r="I13" s="16">
        <f>'[1]22'!J15</f>
        <v>0</v>
      </c>
      <c r="J13" s="16">
        <f>'[1]22'!K15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'[1]22'!B16</f>
        <v>125</v>
      </c>
      <c r="C14" s="16">
        <f>'[1]22'!C16</f>
        <v>0</v>
      </c>
      <c r="D14" s="16">
        <f>'[1]22'!D16</f>
        <v>205</v>
      </c>
      <c r="E14" s="16">
        <f>'[1]22'!E16</f>
        <v>0</v>
      </c>
      <c r="F14" s="15">
        <f t="shared" si="6"/>
        <v>330</v>
      </c>
      <c r="G14" s="15">
        <f>'[1]22'!H16</f>
        <v>0</v>
      </c>
      <c r="H14" s="16">
        <f>'[1]22'!I16</f>
        <v>0</v>
      </c>
      <c r="I14" s="16">
        <f>'[1]22'!J16</f>
        <v>0</v>
      </c>
      <c r="J14" s="16">
        <f>'[1]22'!K16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'[1]22'!B17</f>
        <v>125</v>
      </c>
      <c r="C15" s="16">
        <f>'[1]22'!C17</f>
        <v>0</v>
      </c>
      <c r="D15" s="16">
        <f>'[1]22'!D17</f>
        <v>205</v>
      </c>
      <c r="E15" s="16">
        <f>'[1]22'!E17</f>
        <v>0</v>
      </c>
      <c r="F15" s="15">
        <f t="shared" si="6"/>
        <v>330</v>
      </c>
      <c r="G15" s="15">
        <f>'[1]22'!H17</f>
        <v>0</v>
      </c>
      <c r="H15" s="16">
        <f>'[1]22'!I17</f>
        <v>0</v>
      </c>
      <c r="I15" s="16">
        <f>'[1]22'!J17</f>
        <v>0</v>
      </c>
      <c r="J15" s="16">
        <f>'[1]22'!K17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'[1]22'!B18</f>
        <v>125</v>
      </c>
      <c r="C16" s="16">
        <f>'[1]22'!C18</f>
        <v>0</v>
      </c>
      <c r="D16" s="16">
        <f>'[1]22'!D18</f>
        <v>205</v>
      </c>
      <c r="E16" s="16">
        <f>'[1]22'!E18</f>
        <v>0</v>
      </c>
      <c r="F16" s="15">
        <f t="shared" si="6"/>
        <v>330</v>
      </c>
      <c r="G16" s="15">
        <f>'[1]22'!H18</f>
        <v>0</v>
      </c>
      <c r="H16" s="16">
        <f>'[1]22'!I18</f>
        <v>0</v>
      </c>
      <c r="I16" s="16">
        <f>'[1]22'!J18</f>
        <v>0</v>
      </c>
      <c r="J16" s="16">
        <f>'[1]22'!K18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'[1]22'!B19</f>
        <v>125</v>
      </c>
      <c r="C17" s="16">
        <f>'[1]22'!C19</f>
        <v>0</v>
      </c>
      <c r="D17" s="16">
        <f>'[1]22'!D19</f>
        <v>205</v>
      </c>
      <c r="E17" s="16">
        <f>'[1]22'!E19</f>
        <v>0</v>
      </c>
      <c r="F17" s="15">
        <f t="shared" si="6"/>
        <v>330</v>
      </c>
      <c r="G17" s="15">
        <f>'[1]22'!H19</f>
        <v>0</v>
      </c>
      <c r="H17" s="16">
        <f>'[1]22'!I19</f>
        <v>0</v>
      </c>
      <c r="I17" s="16">
        <f>'[1]22'!J19</f>
        <v>0</v>
      </c>
      <c r="J17" s="16">
        <f>'[1]22'!K19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'[1]22'!B20</f>
        <v>125</v>
      </c>
      <c r="C18" s="16">
        <f>'[1]22'!C20</f>
        <v>0</v>
      </c>
      <c r="D18" s="16">
        <f>'[1]22'!D20</f>
        <v>205</v>
      </c>
      <c r="E18" s="16">
        <f>'[1]22'!E20</f>
        <v>0</v>
      </c>
      <c r="F18" s="15">
        <f t="shared" si="6"/>
        <v>330</v>
      </c>
      <c r="G18" s="15">
        <f>'[1]22'!H20</f>
        <v>0</v>
      </c>
      <c r="H18" s="16">
        <f>'[1]22'!I20</f>
        <v>0</v>
      </c>
      <c r="I18" s="16">
        <f>'[1]22'!J20</f>
        <v>0</v>
      </c>
      <c r="J18" s="16">
        <f>'[1]22'!K20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'[1]22'!B21</f>
        <v>125</v>
      </c>
      <c r="C19" s="16">
        <f>'[1]22'!C21</f>
        <v>0</v>
      </c>
      <c r="D19" s="16">
        <f>'[1]22'!D21</f>
        <v>205</v>
      </c>
      <c r="E19" s="16">
        <f>'[1]22'!E21</f>
        <v>0</v>
      </c>
      <c r="F19" s="15">
        <f t="shared" si="6"/>
        <v>330</v>
      </c>
      <c r="G19" s="15">
        <f>'[1]22'!H21</f>
        <v>0</v>
      </c>
      <c r="H19" s="16">
        <f>'[1]22'!I21</f>
        <v>0</v>
      </c>
      <c r="I19" s="16">
        <f>'[1]22'!J21</f>
        <v>0</v>
      </c>
      <c r="J19" s="16">
        <f>'[1]22'!K21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'[1]22'!B22</f>
        <v>125</v>
      </c>
      <c r="C20" s="16">
        <f>'[1]22'!C22</f>
        <v>0</v>
      </c>
      <c r="D20" s="16">
        <f>'[1]22'!D22</f>
        <v>205</v>
      </c>
      <c r="E20" s="16">
        <f>'[1]22'!E22</f>
        <v>0</v>
      </c>
      <c r="F20" s="15">
        <f t="shared" si="6"/>
        <v>330</v>
      </c>
      <c r="G20" s="15">
        <f>'[1]22'!H22</f>
        <v>0</v>
      </c>
      <c r="H20" s="16">
        <f>'[1]22'!I22</f>
        <v>0</v>
      </c>
      <c r="I20" s="16">
        <f>'[1]22'!J22</f>
        <v>0</v>
      </c>
      <c r="J20" s="16">
        <f>'[1]22'!K22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'[1]22'!B23</f>
        <v>125</v>
      </c>
      <c r="C21" s="16">
        <f>'[1]22'!C23</f>
        <v>0</v>
      </c>
      <c r="D21" s="16">
        <f>'[1]22'!D23</f>
        <v>205</v>
      </c>
      <c r="E21" s="16">
        <f>'[1]22'!E23</f>
        <v>0</v>
      </c>
      <c r="F21" s="15">
        <f t="shared" si="6"/>
        <v>330</v>
      </c>
      <c r="G21" s="15">
        <f>'[1]22'!H23</f>
        <v>0</v>
      </c>
      <c r="H21" s="16">
        <f>'[1]22'!I23</f>
        <v>0</v>
      </c>
      <c r="I21" s="16">
        <f>'[1]22'!J23</f>
        <v>0</v>
      </c>
      <c r="J21" s="16">
        <f>'[1]22'!K23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'[1]22'!B24</f>
        <v>125</v>
      </c>
      <c r="C22" s="16">
        <f>'[1]22'!C24</f>
        <v>0</v>
      </c>
      <c r="D22" s="16">
        <f>'[1]22'!D24</f>
        <v>205</v>
      </c>
      <c r="E22" s="16">
        <f>'[1]22'!E24</f>
        <v>0</v>
      </c>
      <c r="F22" s="15">
        <f t="shared" si="6"/>
        <v>330</v>
      </c>
      <c r="G22" s="15">
        <f>'[1]22'!H24</f>
        <v>0</v>
      </c>
      <c r="H22" s="16">
        <f>'[1]22'!I24</f>
        <v>0</v>
      </c>
      <c r="I22" s="16">
        <f>'[1]22'!J24</f>
        <v>0</v>
      </c>
      <c r="J22" s="16">
        <f>'[1]22'!K24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'[1]22'!B25</f>
        <v>125</v>
      </c>
      <c r="C23" s="16">
        <f>'[1]22'!C25</f>
        <v>0</v>
      </c>
      <c r="D23" s="16">
        <f>'[1]22'!D25</f>
        <v>205</v>
      </c>
      <c r="E23" s="16">
        <f>'[1]22'!E25</f>
        <v>0</v>
      </c>
      <c r="F23" s="15">
        <f t="shared" si="6"/>
        <v>330</v>
      </c>
      <c r="G23" s="15">
        <f>'[1]22'!H25</f>
        <v>0</v>
      </c>
      <c r="H23" s="16">
        <f>'[1]22'!I25</f>
        <v>0</v>
      </c>
      <c r="I23" s="16">
        <f>'[1]22'!J25</f>
        <v>0</v>
      </c>
      <c r="J23" s="16">
        <f>'[1]22'!K25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'[1]22'!B26</f>
        <v>125</v>
      </c>
      <c r="C24" s="16">
        <f>'[1]22'!C26</f>
        <v>0</v>
      </c>
      <c r="D24" s="16">
        <f>'[1]22'!D26</f>
        <v>205</v>
      </c>
      <c r="E24" s="16">
        <f>'[1]22'!E26</f>
        <v>0</v>
      </c>
      <c r="F24" s="15">
        <f t="shared" si="6"/>
        <v>330</v>
      </c>
      <c r="G24" s="15">
        <f>'[1]22'!H26</f>
        <v>0</v>
      </c>
      <c r="H24" s="16">
        <f>'[1]22'!I26</f>
        <v>0</v>
      </c>
      <c r="I24" s="16">
        <f>'[1]22'!J26</f>
        <v>0</v>
      </c>
      <c r="J24" s="16">
        <f>'[1]22'!K26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'[1]22'!B27</f>
        <v>125</v>
      </c>
      <c r="C25" s="16">
        <f>'[1]22'!C27</f>
        <v>0</v>
      </c>
      <c r="D25" s="16">
        <f>'[1]22'!D27</f>
        <v>205</v>
      </c>
      <c r="E25" s="16">
        <f>'[1]22'!E27</f>
        <v>0</v>
      </c>
      <c r="F25" s="15">
        <f t="shared" si="6"/>
        <v>330</v>
      </c>
      <c r="G25" s="15">
        <f>'[1]22'!H27</f>
        <v>0</v>
      </c>
      <c r="H25" s="16">
        <f>'[1]22'!I27</f>
        <v>0</v>
      </c>
      <c r="I25" s="16">
        <f>'[1]22'!J27</f>
        <v>0</v>
      </c>
      <c r="J25" s="16">
        <f>'[1]22'!K27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'[1]22'!B28</f>
        <v>125</v>
      </c>
      <c r="C26" s="16">
        <f>'[1]22'!C28</f>
        <v>0</v>
      </c>
      <c r="D26" s="16">
        <f>'[1]22'!D28</f>
        <v>205</v>
      </c>
      <c r="E26" s="16">
        <f>'[1]22'!E28</f>
        <v>0</v>
      </c>
      <c r="F26" s="15">
        <f t="shared" si="6"/>
        <v>330</v>
      </c>
      <c r="G26" s="15">
        <f>'[1]22'!H28</f>
        <v>0</v>
      </c>
      <c r="H26" s="16">
        <f>'[1]22'!I28</f>
        <v>0</v>
      </c>
      <c r="I26" s="16">
        <f>'[1]22'!J28</f>
        <v>0</v>
      </c>
      <c r="J26" s="16">
        <f>'[1]22'!K28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'[1]22'!B29</f>
        <v>125</v>
      </c>
      <c r="C27" s="16">
        <f>'[1]22'!C29</f>
        <v>0</v>
      </c>
      <c r="D27" s="16">
        <f>'[1]22'!D29</f>
        <v>205</v>
      </c>
      <c r="E27" s="16">
        <f>'[1]22'!E29</f>
        <v>0</v>
      </c>
      <c r="F27" s="15">
        <f t="shared" si="6"/>
        <v>330</v>
      </c>
      <c r="G27" s="15">
        <f>'[1]22'!H29</f>
        <v>0</v>
      </c>
      <c r="H27" s="16">
        <f>'[1]22'!I29</f>
        <v>0</v>
      </c>
      <c r="I27" s="16">
        <f>'[1]22'!J29</f>
        <v>0</v>
      </c>
      <c r="J27" s="16">
        <f>'[1]22'!K29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'[1]22'!B30</f>
        <v>125</v>
      </c>
      <c r="C28" s="16">
        <f>'[1]22'!C30</f>
        <v>0</v>
      </c>
      <c r="D28" s="16">
        <f>'[1]22'!D30</f>
        <v>205</v>
      </c>
      <c r="E28" s="16">
        <f>'[1]22'!E30</f>
        <v>0</v>
      </c>
      <c r="F28" s="15">
        <f t="shared" si="6"/>
        <v>330</v>
      </c>
      <c r="G28" s="15">
        <f>'[1]22'!H30</f>
        <v>0</v>
      </c>
      <c r="H28" s="16">
        <f>'[1]22'!I30</f>
        <v>0</v>
      </c>
      <c r="I28" s="16">
        <f>'[1]22'!J30</f>
        <v>0</v>
      </c>
      <c r="J28" s="16">
        <f>'[1]22'!K30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'[1]22'!B31</f>
        <v>125</v>
      </c>
      <c r="C29" s="16">
        <f>'[1]22'!C31</f>
        <v>0</v>
      </c>
      <c r="D29" s="16">
        <f>'[1]22'!D31</f>
        <v>205</v>
      </c>
      <c r="E29" s="16">
        <f>'[1]22'!E31</f>
        <v>0</v>
      </c>
      <c r="F29" s="15">
        <f t="shared" si="6"/>
        <v>330</v>
      </c>
      <c r="G29" s="15">
        <f>'[1]22'!H31</f>
        <v>0</v>
      </c>
      <c r="H29" s="16">
        <f>'[1]22'!I31</f>
        <v>0</v>
      </c>
      <c r="I29" s="16">
        <f>'[1]22'!J31</f>
        <v>0</v>
      </c>
      <c r="J29" s="16">
        <f>'[1]22'!K31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'[1]22'!B32</f>
        <v>125</v>
      </c>
      <c r="C30" s="16">
        <f>'[1]22'!C32</f>
        <v>0</v>
      </c>
      <c r="D30" s="16">
        <f>'[1]22'!D32</f>
        <v>205</v>
      </c>
      <c r="E30" s="16">
        <f>'[1]22'!E32</f>
        <v>0</v>
      </c>
      <c r="F30" s="15">
        <f t="shared" si="6"/>
        <v>330</v>
      </c>
      <c r="G30" s="15">
        <f>'[1]22'!H32</f>
        <v>0</v>
      </c>
      <c r="H30" s="16">
        <f>'[1]22'!I32</f>
        <v>0</v>
      </c>
      <c r="I30" s="16">
        <f>'[1]22'!J32</f>
        <v>0</v>
      </c>
      <c r="J30" s="16">
        <f>'[1]22'!K32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'[1]22'!B33</f>
        <v>125</v>
      </c>
      <c r="C31" s="16">
        <f>'[1]22'!C33</f>
        <v>0</v>
      </c>
      <c r="D31" s="16">
        <f>'[1]22'!D33</f>
        <v>205</v>
      </c>
      <c r="E31" s="16">
        <f>'[1]22'!E33</f>
        <v>0</v>
      </c>
      <c r="F31" s="15">
        <f t="shared" si="6"/>
        <v>330</v>
      </c>
      <c r="G31" s="15">
        <f>'[1]22'!H33</f>
        <v>0</v>
      </c>
      <c r="H31" s="16">
        <f>'[1]22'!I33</f>
        <v>0</v>
      </c>
      <c r="I31" s="16">
        <f>'[1]22'!J33</f>
        <v>0</v>
      </c>
      <c r="J31" s="16">
        <f>'[1]22'!K33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'[1]22'!B34</f>
        <v>125</v>
      </c>
      <c r="C32" s="16">
        <f>'[1]22'!C34</f>
        <v>0</v>
      </c>
      <c r="D32" s="16">
        <f>'[1]22'!D34</f>
        <v>205</v>
      </c>
      <c r="E32" s="16">
        <f>'[1]22'!E34</f>
        <v>0</v>
      </c>
      <c r="F32" s="15">
        <f t="shared" si="6"/>
        <v>330</v>
      </c>
      <c r="G32" s="15">
        <f>'[1]22'!H34</f>
        <v>0</v>
      </c>
      <c r="H32" s="16">
        <f>'[1]22'!I34</f>
        <v>0</v>
      </c>
      <c r="I32" s="16">
        <f>'[1]22'!J34</f>
        <v>0</v>
      </c>
      <c r="J32" s="16">
        <f>'[1]22'!K34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'[1]22'!B35</f>
        <v>125</v>
      </c>
      <c r="C33" s="16">
        <f>'[1]22'!C35</f>
        <v>0</v>
      </c>
      <c r="D33" s="16">
        <f>'[1]22'!D35</f>
        <v>205</v>
      </c>
      <c r="E33" s="16">
        <f>'[1]22'!E35</f>
        <v>0</v>
      </c>
      <c r="F33" s="15">
        <f t="shared" si="6"/>
        <v>330</v>
      </c>
      <c r="G33" s="15">
        <f>'[1]22'!H35</f>
        <v>0</v>
      </c>
      <c r="H33" s="16">
        <f>'[1]22'!I35</f>
        <v>0</v>
      </c>
      <c r="I33" s="16">
        <f>'[1]22'!J35</f>
        <v>0</v>
      </c>
      <c r="J33" s="16">
        <f>'[1]22'!K35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'[1]22'!B36</f>
        <v>125</v>
      </c>
      <c r="C34" s="16">
        <f>'[1]22'!C36</f>
        <v>0</v>
      </c>
      <c r="D34" s="16">
        <f>'[1]22'!D36</f>
        <v>205</v>
      </c>
      <c r="E34" s="16">
        <f>'[1]22'!E36</f>
        <v>0</v>
      </c>
      <c r="F34" s="15">
        <f t="shared" si="6"/>
        <v>330</v>
      </c>
      <c r="G34" s="15">
        <f>'[1]22'!H36</f>
        <v>0</v>
      </c>
      <c r="H34" s="16">
        <f>'[1]22'!I36</f>
        <v>0</v>
      </c>
      <c r="I34" s="16">
        <f>'[1]22'!J36</f>
        <v>0</v>
      </c>
      <c r="J34" s="16">
        <f>'[1]22'!K36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'[1]22'!B37</f>
        <v>125</v>
      </c>
      <c r="C35" s="16">
        <f>'[1]22'!C37</f>
        <v>0</v>
      </c>
      <c r="D35" s="16">
        <f>'[1]22'!D37</f>
        <v>205</v>
      </c>
      <c r="E35" s="16">
        <f>'[1]22'!E37</f>
        <v>0</v>
      </c>
      <c r="F35" s="15">
        <f t="shared" si="6"/>
        <v>330</v>
      </c>
      <c r="G35" s="15">
        <f>'[1]22'!H37</f>
        <v>0</v>
      </c>
      <c r="H35" s="16">
        <f>'[1]22'!I37</f>
        <v>0</v>
      </c>
      <c r="I35" s="16">
        <f>'[1]22'!J37</f>
        <v>0</v>
      </c>
      <c r="J35" s="16">
        <f>'[1]22'!K37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'[1]22'!B38</f>
        <v>125</v>
      </c>
      <c r="C36" s="16">
        <f>'[1]22'!C38</f>
        <v>0</v>
      </c>
      <c r="D36" s="16">
        <f>'[1]22'!D38</f>
        <v>205</v>
      </c>
      <c r="E36" s="16">
        <f>'[1]22'!E38</f>
        <v>0</v>
      </c>
      <c r="F36" s="15">
        <f t="shared" si="6"/>
        <v>330</v>
      </c>
      <c r="G36" s="15">
        <f>'[1]22'!H38</f>
        <v>0</v>
      </c>
      <c r="H36" s="16">
        <f>'[1]22'!I38</f>
        <v>0</v>
      </c>
      <c r="I36" s="16">
        <f>'[1]22'!J38</f>
        <v>0</v>
      </c>
      <c r="J36" s="16">
        <f>'[1]22'!K38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'[1]22'!B39</f>
        <v>125</v>
      </c>
      <c r="C37" s="16">
        <f>'[1]22'!C39</f>
        <v>0</v>
      </c>
      <c r="D37" s="16">
        <f>'[1]22'!D39</f>
        <v>205</v>
      </c>
      <c r="E37" s="16">
        <f>'[1]22'!E39</f>
        <v>0</v>
      </c>
      <c r="F37" s="15">
        <f t="shared" si="6"/>
        <v>330</v>
      </c>
      <c r="G37" s="15">
        <f>'[1]22'!H39</f>
        <v>0</v>
      </c>
      <c r="H37" s="16">
        <f>'[1]22'!I39</f>
        <v>0</v>
      </c>
      <c r="I37" s="16">
        <f>'[1]22'!J39</f>
        <v>0</v>
      </c>
      <c r="J37" s="16">
        <f>'[1]22'!K39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'[1]22'!B40</f>
        <v>125</v>
      </c>
      <c r="C38" s="16">
        <f>'[1]22'!C40</f>
        <v>0</v>
      </c>
      <c r="D38" s="16">
        <f>'[1]22'!D40</f>
        <v>205</v>
      </c>
      <c r="E38" s="16">
        <f>'[1]22'!E40</f>
        <v>0</v>
      </c>
      <c r="F38" s="15">
        <f t="shared" si="6"/>
        <v>330</v>
      </c>
      <c r="G38" s="15">
        <f>'[1]22'!H40</f>
        <v>0</v>
      </c>
      <c r="H38" s="16">
        <f>'[1]22'!I40</f>
        <v>0</v>
      </c>
      <c r="I38" s="16">
        <f>'[1]22'!J40</f>
        <v>0</v>
      </c>
      <c r="J38" s="16">
        <f>'[1]22'!K40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'[1]22'!B41</f>
        <v>125</v>
      </c>
      <c r="C39" s="16">
        <f>'[1]22'!C41</f>
        <v>0</v>
      </c>
      <c r="D39" s="16">
        <f>'[1]22'!D41</f>
        <v>205</v>
      </c>
      <c r="E39" s="16">
        <f>'[1]22'!E41</f>
        <v>0</v>
      </c>
      <c r="F39" s="15">
        <f t="shared" si="6"/>
        <v>330</v>
      </c>
      <c r="G39" s="15">
        <f>'[1]22'!H41</f>
        <v>0</v>
      </c>
      <c r="H39" s="16">
        <f>'[1]22'!I41</f>
        <v>0</v>
      </c>
      <c r="I39" s="16">
        <f>'[1]22'!J41</f>
        <v>0</v>
      </c>
      <c r="J39" s="16">
        <f>'[1]22'!K41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'[1]22'!B42</f>
        <v>125</v>
      </c>
      <c r="C40" s="16">
        <f>'[1]22'!C42</f>
        <v>0</v>
      </c>
      <c r="D40" s="16">
        <f>'[1]22'!D42</f>
        <v>205</v>
      </c>
      <c r="E40" s="16">
        <f>'[1]22'!E42</f>
        <v>0</v>
      </c>
      <c r="F40" s="15">
        <f t="shared" si="6"/>
        <v>330</v>
      </c>
      <c r="G40" s="15">
        <f>'[1]22'!H42</f>
        <v>0</v>
      </c>
      <c r="H40" s="16">
        <f>'[1]22'!I42</f>
        <v>0</v>
      </c>
      <c r="I40" s="16">
        <f>'[1]22'!J42</f>
        <v>0</v>
      </c>
      <c r="J40" s="16">
        <f>'[1]22'!K42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'[1]22'!B43</f>
        <v>125</v>
      </c>
      <c r="C41" s="16">
        <f>'[1]22'!C43</f>
        <v>0</v>
      </c>
      <c r="D41" s="16">
        <f>'[1]22'!D43</f>
        <v>205</v>
      </c>
      <c r="E41" s="16">
        <f>'[1]22'!E43</f>
        <v>0</v>
      </c>
      <c r="F41" s="15">
        <f t="shared" si="6"/>
        <v>330</v>
      </c>
      <c r="G41" s="15">
        <f>'[1]22'!H43</f>
        <v>0</v>
      </c>
      <c r="H41" s="16">
        <f>'[1]22'!I43</f>
        <v>0</v>
      </c>
      <c r="I41" s="16">
        <f>'[1]22'!J43</f>
        <v>0</v>
      </c>
      <c r="J41" s="16">
        <f>'[1]22'!K43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'[1]22'!B44</f>
        <v>125</v>
      </c>
      <c r="C42" s="16">
        <f>'[1]22'!C44</f>
        <v>0</v>
      </c>
      <c r="D42" s="16">
        <f>'[1]22'!D44</f>
        <v>205</v>
      </c>
      <c r="E42" s="16">
        <f>'[1]22'!E44</f>
        <v>0</v>
      </c>
      <c r="F42" s="15">
        <f t="shared" si="6"/>
        <v>330</v>
      </c>
      <c r="G42" s="15">
        <f>'[1]22'!H44</f>
        <v>0</v>
      </c>
      <c r="H42" s="16">
        <f>'[1]22'!I44</f>
        <v>0</v>
      </c>
      <c r="I42" s="16">
        <f>'[1]22'!J44</f>
        <v>0</v>
      </c>
      <c r="J42" s="16">
        <f>'[1]22'!K44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'[1]22'!B45</f>
        <v>125</v>
      </c>
      <c r="C43" s="16">
        <f>'[1]22'!C45</f>
        <v>0</v>
      </c>
      <c r="D43" s="16">
        <f>'[1]22'!D45</f>
        <v>205</v>
      </c>
      <c r="E43" s="16">
        <f>'[1]22'!E45</f>
        <v>0</v>
      </c>
      <c r="F43" s="15">
        <f t="shared" si="6"/>
        <v>330</v>
      </c>
      <c r="G43" s="15">
        <f>'[1]22'!H45</f>
        <v>0</v>
      </c>
      <c r="H43" s="16">
        <f>'[1]22'!I45</f>
        <v>0</v>
      </c>
      <c r="I43" s="16">
        <f>'[1]22'!J45</f>
        <v>0</v>
      </c>
      <c r="J43" s="16">
        <f>'[1]22'!K45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'[1]22'!B46</f>
        <v>125</v>
      </c>
      <c r="C44" s="16">
        <f>'[1]22'!C46</f>
        <v>0</v>
      </c>
      <c r="D44" s="16">
        <f>'[1]22'!D46</f>
        <v>205</v>
      </c>
      <c r="E44" s="16">
        <f>'[1]22'!E46</f>
        <v>0</v>
      </c>
      <c r="F44" s="15">
        <f t="shared" si="6"/>
        <v>330</v>
      </c>
      <c r="G44" s="15">
        <f>'[1]22'!H46</f>
        <v>0</v>
      </c>
      <c r="H44" s="16">
        <f>'[1]22'!I46</f>
        <v>0</v>
      </c>
      <c r="I44" s="16">
        <f>'[1]22'!J46</f>
        <v>0</v>
      </c>
      <c r="J44" s="16">
        <f>'[1]22'!K46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'[1]22'!B47</f>
        <v>125</v>
      </c>
      <c r="C45" s="16">
        <f>'[1]22'!C47</f>
        <v>0</v>
      </c>
      <c r="D45" s="16">
        <f>'[1]22'!D47</f>
        <v>205</v>
      </c>
      <c r="E45" s="16">
        <f>'[1]22'!E47</f>
        <v>0</v>
      </c>
      <c r="F45" s="15">
        <f t="shared" si="6"/>
        <v>330</v>
      </c>
      <c r="G45" s="15">
        <f>'[1]22'!H47</f>
        <v>0</v>
      </c>
      <c r="H45" s="16">
        <f>'[1]22'!I47</f>
        <v>0</v>
      </c>
      <c r="I45" s="16">
        <f>'[1]22'!J47</f>
        <v>0</v>
      </c>
      <c r="J45" s="16">
        <f>'[1]22'!K47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'[1]22'!B48</f>
        <v>125</v>
      </c>
      <c r="C46" s="16">
        <f>'[1]22'!C48</f>
        <v>0</v>
      </c>
      <c r="D46" s="16">
        <f>'[1]22'!D48</f>
        <v>205</v>
      </c>
      <c r="E46" s="16">
        <f>'[1]22'!E48</f>
        <v>0</v>
      </c>
      <c r="F46" s="15">
        <f t="shared" si="6"/>
        <v>330</v>
      </c>
      <c r="G46" s="15">
        <f>'[1]22'!H48</f>
        <v>0</v>
      </c>
      <c r="H46" s="16">
        <f>'[1]22'!I48</f>
        <v>0</v>
      </c>
      <c r="I46" s="16">
        <f>'[1]22'!J48</f>
        <v>0</v>
      </c>
      <c r="J46" s="16">
        <f>'[1]22'!K48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'[1]22'!B49</f>
        <v>125</v>
      </c>
      <c r="C47" s="16">
        <f>'[1]22'!C49</f>
        <v>0</v>
      </c>
      <c r="D47" s="16">
        <f>'[1]22'!D49</f>
        <v>205</v>
      </c>
      <c r="E47" s="16">
        <f>'[1]22'!E49</f>
        <v>0</v>
      </c>
      <c r="F47" s="15">
        <f t="shared" si="6"/>
        <v>330</v>
      </c>
      <c r="G47" s="15">
        <f>'[1]22'!H49</f>
        <v>0</v>
      </c>
      <c r="H47" s="16">
        <f>'[1]22'!I49</f>
        <v>0</v>
      </c>
      <c r="I47" s="16">
        <f>'[1]22'!J49</f>
        <v>0</v>
      </c>
      <c r="J47" s="16">
        <f>'[1]22'!K49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'[1]22'!B50</f>
        <v>125</v>
      </c>
      <c r="C48" s="16">
        <f>'[1]22'!C50</f>
        <v>0</v>
      </c>
      <c r="D48" s="16">
        <f>'[1]22'!D50</f>
        <v>205</v>
      </c>
      <c r="E48" s="16">
        <f>'[1]22'!E50</f>
        <v>0</v>
      </c>
      <c r="F48" s="15">
        <f t="shared" si="6"/>
        <v>330</v>
      </c>
      <c r="G48" s="15">
        <f>'[1]22'!H50</f>
        <v>0</v>
      </c>
      <c r="H48" s="16">
        <f>'[1]22'!I50</f>
        <v>0</v>
      </c>
      <c r="I48" s="16">
        <f>'[1]22'!J50</f>
        <v>0</v>
      </c>
      <c r="J48" s="16">
        <f>'[1]22'!K50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'[1]22'!B51</f>
        <v>125</v>
      </c>
      <c r="C49" s="16">
        <f>'[1]22'!C51</f>
        <v>0</v>
      </c>
      <c r="D49" s="16">
        <f>'[1]22'!D51</f>
        <v>205</v>
      </c>
      <c r="E49" s="16">
        <f>'[1]22'!E51</f>
        <v>0</v>
      </c>
      <c r="F49" s="15">
        <f t="shared" si="6"/>
        <v>330</v>
      </c>
      <c r="G49" s="15">
        <f>'[1]22'!H51</f>
        <v>0</v>
      </c>
      <c r="H49" s="16">
        <f>'[1]22'!I51</f>
        <v>0</v>
      </c>
      <c r="I49" s="16">
        <f>'[1]22'!J51</f>
        <v>0</v>
      </c>
      <c r="J49" s="16">
        <f>'[1]22'!K51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'[1]22'!B52</f>
        <v>125</v>
      </c>
      <c r="C50" s="16">
        <f>'[1]22'!C52</f>
        <v>0</v>
      </c>
      <c r="D50" s="16">
        <f>'[1]22'!D52</f>
        <v>205</v>
      </c>
      <c r="E50" s="16">
        <f>'[1]22'!E52</f>
        <v>0</v>
      </c>
      <c r="F50" s="15">
        <f t="shared" si="6"/>
        <v>330</v>
      </c>
      <c r="G50" s="15">
        <f>'[1]22'!H52</f>
        <v>0</v>
      </c>
      <c r="H50" s="16">
        <f>'[1]22'!I52</f>
        <v>0</v>
      </c>
      <c r="I50" s="16">
        <f>'[1]22'!J52</f>
        <v>0</v>
      </c>
      <c r="J50" s="16">
        <f>'[1]22'!K52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'[1]22'!B53</f>
        <v>125</v>
      </c>
      <c r="C51" s="16">
        <f>'[1]22'!C53</f>
        <v>0</v>
      </c>
      <c r="D51" s="16">
        <f>'[1]22'!D53</f>
        <v>205</v>
      </c>
      <c r="E51" s="16">
        <f>'[1]22'!E53</f>
        <v>0</v>
      </c>
      <c r="F51" s="15">
        <f t="shared" si="6"/>
        <v>330</v>
      </c>
      <c r="G51" s="15">
        <f>'[1]22'!H53</f>
        <v>0</v>
      </c>
      <c r="H51" s="16">
        <f>'[1]22'!I53</f>
        <v>0</v>
      </c>
      <c r="I51" s="16">
        <f>'[1]22'!J53</f>
        <v>0</v>
      </c>
      <c r="J51" s="16">
        <f>'[1]22'!K53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'[1]22'!B54</f>
        <v>125</v>
      </c>
      <c r="C52" s="16">
        <f>'[1]22'!C54</f>
        <v>0</v>
      </c>
      <c r="D52" s="16">
        <f>'[1]22'!D54</f>
        <v>205</v>
      </c>
      <c r="E52" s="16">
        <f>'[1]22'!E54</f>
        <v>0</v>
      </c>
      <c r="F52" s="15">
        <f t="shared" si="6"/>
        <v>330</v>
      </c>
      <c r="G52" s="15">
        <f>'[1]22'!H54</f>
        <v>0</v>
      </c>
      <c r="H52" s="16">
        <f>'[1]22'!I54</f>
        <v>0</v>
      </c>
      <c r="I52" s="16">
        <f>'[1]22'!J54</f>
        <v>0</v>
      </c>
      <c r="J52" s="16">
        <f>'[1]22'!K54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'[1]22'!B55</f>
        <v>125</v>
      </c>
      <c r="C53" s="16">
        <f>'[1]22'!C55</f>
        <v>0</v>
      </c>
      <c r="D53" s="16">
        <f>'[1]22'!D55</f>
        <v>205</v>
      </c>
      <c r="E53" s="16">
        <f>'[1]22'!E55</f>
        <v>0</v>
      </c>
      <c r="F53" s="15">
        <f t="shared" si="6"/>
        <v>330</v>
      </c>
      <c r="G53" s="15">
        <f>'[1]22'!H55</f>
        <v>0</v>
      </c>
      <c r="H53" s="16">
        <f>'[1]22'!I55</f>
        <v>0</v>
      </c>
      <c r="I53" s="16">
        <f>'[1]22'!J55</f>
        <v>0</v>
      </c>
      <c r="J53" s="16">
        <f>'[1]22'!K55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'[1]22'!B56</f>
        <v>125</v>
      </c>
      <c r="C54" s="16">
        <f>'[1]22'!C56</f>
        <v>0</v>
      </c>
      <c r="D54" s="16">
        <f>'[1]22'!D56</f>
        <v>205</v>
      </c>
      <c r="E54" s="16">
        <f>'[1]22'!E56</f>
        <v>0</v>
      </c>
      <c r="F54" s="15">
        <f t="shared" si="6"/>
        <v>330</v>
      </c>
      <c r="G54" s="15">
        <f>'[1]22'!H56</f>
        <v>0</v>
      </c>
      <c r="H54" s="16">
        <f>'[1]22'!I56</f>
        <v>0</v>
      </c>
      <c r="I54" s="16">
        <f>'[1]22'!J56</f>
        <v>0</v>
      </c>
      <c r="J54" s="16">
        <f>'[1]22'!K56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'[1]22'!B57</f>
        <v>125</v>
      </c>
      <c r="C55" s="16">
        <f>'[1]22'!C57</f>
        <v>0</v>
      </c>
      <c r="D55" s="16">
        <f>'[1]22'!D57</f>
        <v>205</v>
      </c>
      <c r="E55" s="16">
        <f>'[1]22'!E57</f>
        <v>0</v>
      </c>
      <c r="F55" s="15">
        <f t="shared" si="6"/>
        <v>330</v>
      </c>
      <c r="G55" s="15">
        <f>'[1]22'!H57</f>
        <v>0</v>
      </c>
      <c r="H55" s="16">
        <f>'[1]22'!I57</f>
        <v>0</v>
      </c>
      <c r="I55" s="16">
        <f>'[1]22'!J57</f>
        <v>0</v>
      </c>
      <c r="J55" s="16">
        <f>'[1]22'!K57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'[1]22'!B58</f>
        <v>125</v>
      </c>
      <c r="C56" s="16">
        <f>'[1]22'!C58</f>
        <v>0</v>
      </c>
      <c r="D56" s="16">
        <f>'[1]22'!D58</f>
        <v>205</v>
      </c>
      <c r="E56" s="16">
        <f>'[1]22'!E58</f>
        <v>0</v>
      </c>
      <c r="F56" s="15">
        <f t="shared" si="6"/>
        <v>330</v>
      </c>
      <c r="G56" s="15">
        <f>'[1]22'!H58</f>
        <v>0</v>
      </c>
      <c r="H56" s="16">
        <f>'[1]22'!I58</f>
        <v>0</v>
      </c>
      <c r="I56" s="16">
        <f>'[1]22'!J58</f>
        <v>0</v>
      </c>
      <c r="J56" s="16">
        <f>'[1]22'!K58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'[1]22'!B59</f>
        <v>125</v>
      </c>
      <c r="C57" s="16">
        <f>'[1]22'!C59</f>
        <v>0</v>
      </c>
      <c r="D57" s="16">
        <f>'[1]22'!D59</f>
        <v>205</v>
      </c>
      <c r="E57" s="16">
        <f>'[1]22'!E59</f>
        <v>0</v>
      </c>
      <c r="F57" s="15">
        <f t="shared" si="6"/>
        <v>330</v>
      </c>
      <c r="G57" s="15">
        <f>'[1]22'!H59</f>
        <v>0</v>
      </c>
      <c r="H57" s="16">
        <f>'[1]22'!I59</f>
        <v>0</v>
      </c>
      <c r="I57" s="16">
        <f>'[1]22'!J59</f>
        <v>0</v>
      </c>
      <c r="J57" s="16">
        <f>'[1]22'!K59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'[1]22'!B60</f>
        <v>125</v>
      </c>
      <c r="C58" s="16">
        <f>'[1]22'!C60</f>
        <v>0</v>
      </c>
      <c r="D58" s="16">
        <f>'[1]22'!D60</f>
        <v>205</v>
      </c>
      <c r="E58" s="16">
        <f>'[1]22'!E60</f>
        <v>0</v>
      </c>
      <c r="F58" s="15">
        <f t="shared" si="6"/>
        <v>330</v>
      </c>
      <c r="G58" s="15">
        <f>'[1]22'!H60</f>
        <v>0</v>
      </c>
      <c r="H58" s="16">
        <f>'[1]22'!I60</f>
        <v>0</v>
      </c>
      <c r="I58" s="16">
        <f>'[1]22'!J60</f>
        <v>0</v>
      </c>
      <c r="J58" s="16">
        <f>'[1]22'!K60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'[1]22'!B61</f>
        <v>125</v>
      </c>
      <c r="C59" s="16">
        <f>'[1]22'!C61</f>
        <v>0</v>
      </c>
      <c r="D59" s="16">
        <f>'[1]22'!D61</f>
        <v>205</v>
      </c>
      <c r="E59" s="16">
        <f>'[1]22'!E61</f>
        <v>0</v>
      </c>
      <c r="F59" s="15">
        <f t="shared" si="6"/>
        <v>330</v>
      </c>
      <c r="G59" s="15">
        <f>'[1]22'!H61</f>
        <v>0</v>
      </c>
      <c r="H59" s="16">
        <f>'[1]22'!I61</f>
        <v>0</v>
      </c>
      <c r="I59" s="16">
        <f>'[1]22'!J61</f>
        <v>0</v>
      </c>
      <c r="J59" s="16">
        <f>'[1]22'!K61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'[1]22'!B62</f>
        <v>125</v>
      </c>
      <c r="C60" s="16">
        <f>'[1]22'!C62</f>
        <v>0</v>
      </c>
      <c r="D60" s="16">
        <f>'[1]22'!D62</f>
        <v>205</v>
      </c>
      <c r="E60" s="16">
        <f>'[1]22'!E62</f>
        <v>0</v>
      </c>
      <c r="F60" s="15">
        <f t="shared" si="6"/>
        <v>330</v>
      </c>
      <c r="G60" s="15">
        <f>'[1]22'!H62</f>
        <v>0</v>
      </c>
      <c r="H60" s="16">
        <f>'[1]22'!I62</f>
        <v>0</v>
      </c>
      <c r="I60" s="16">
        <f>'[1]22'!J62</f>
        <v>0</v>
      </c>
      <c r="J60" s="16">
        <f>'[1]22'!K62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'[1]22'!B63</f>
        <v>125</v>
      </c>
      <c r="C61" s="16">
        <f>'[1]22'!C63</f>
        <v>0</v>
      </c>
      <c r="D61" s="16">
        <f>'[1]22'!D63</f>
        <v>205</v>
      </c>
      <c r="E61" s="16">
        <f>'[1]22'!E63</f>
        <v>0</v>
      </c>
      <c r="F61" s="15">
        <f t="shared" si="6"/>
        <v>330</v>
      </c>
      <c r="G61" s="15">
        <f>'[1]22'!H63</f>
        <v>0</v>
      </c>
      <c r="H61" s="16">
        <f>'[1]22'!I63</f>
        <v>0</v>
      </c>
      <c r="I61" s="16">
        <f>'[1]22'!J63</f>
        <v>0</v>
      </c>
      <c r="J61" s="16">
        <f>'[1]22'!K63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'[1]22'!B64</f>
        <v>125</v>
      </c>
      <c r="C62" s="16">
        <f>'[1]22'!C64</f>
        <v>0</v>
      </c>
      <c r="D62" s="16">
        <f>'[1]22'!D64</f>
        <v>205</v>
      </c>
      <c r="E62" s="16">
        <f>'[1]22'!E64</f>
        <v>0</v>
      </c>
      <c r="F62" s="15">
        <f t="shared" si="6"/>
        <v>330</v>
      </c>
      <c r="G62" s="15">
        <f>'[1]22'!H64</f>
        <v>0</v>
      </c>
      <c r="H62" s="16">
        <f>'[1]22'!I64</f>
        <v>0</v>
      </c>
      <c r="I62" s="16">
        <f>'[1]22'!J64</f>
        <v>0</v>
      </c>
      <c r="J62" s="16">
        <f>'[1]22'!K64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'[1]22'!B65</f>
        <v>125</v>
      </c>
      <c r="C63" s="16">
        <f>'[1]22'!C65</f>
        <v>0</v>
      </c>
      <c r="D63" s="16">
        <f>'[1]22'!D65</f>
        <v>205</v>
      </c>
      <c r="E63" s="16">
        <f>'[1]22'!E65</f>
        <v>0</v>
      </c>
      <c r="F63" s="15">
        <f t="shared" si="6"/>
        <v>330</v>
      </c>
      <c r="G63" s="15">
        <f>'[1]22'!H65</f>
        <v>0</v>
      </c>
      <c r="H63" s="16">
        <f>'[1]22'!I65</f>
        <v>0</v>
      </c>
      <c r="I63" s="16">
        <f>'[1]22'!J65</f>
        <v>0</v>
      </c>
      <c r="J63" s="16">
        <f>'[1]22'!K65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'[1]22'!B66</f>
        <v>125</v>
      </c>
      <c r="C64" s="16">
        <f>'[1]22'!C66</f>
        <v>0</v>
      </c>
      <c r="D64" s="16">
        <f>'[1]22'!D66</f>
        <v>205</v>
      </c>
      <c r="E64" s="16">
        <f>'[1]22'!E66</f>
        <v>0</v>
      </c>
      <c r="F64" s="15">
        <f t="shared" si="6"/>
        <v>330</v>
      </c>
      <c r="G64" s="15">
        <f>'[1]22'!H66</f>
        <v>0</v>
      </c>
      <c r="H64" s="16">
        <f>'[1]22'!I66</f>
        <v>0</v>
      </c>
      <c r="I64" s="16">
        <f>'[1]22'!J66</f>
        <v>0</v>
      </c>
      <c r="J64" s="16">
        <f>'[1]22'!K66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'[1]22'!B67</f>
        <v>125</v>
      </c>
      <c r="C65" s="16">
        <f>'[1]22'!C67</f>
        <v>0</v>
      </c>
      <c r="D65" s="16">
        <f>'[1]22'!D67</f>
        <v>205</v>
      </c>
      <c r="E65" s="16">
        <f>'[1]22'!E67</f>
        <v>0</v>
      </c>
      <c r="F65" s="15">
        <f t="shared" si="6"/>
        <v>330</v>
      </c>
      <c r="G65" s="15">
        <f>'[1]22'!H67</f>
        <v>0</v>
      </c>
      <c r="H65" s="16">
        <f>'[1]22'!I67</f>
        <v>0</v>
      </c>
      <c r="I65" s="16">
        <f>'[1]22'!J67</f>
        <v>0</v>
      </c>
      <c r="J65" s="16">
        <f>'[1]22'!K67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'[1]22'!B68</f>
        <v>125</v>
      </c>
      <c r="C66" s="16">
        <f>'[1]22'!C68</f>
        <v>0</v>
      </c>
      <c r="D66" s="16">
        <f>'[1]22'!D68</f>
        <v>205</v>
      </c>
      <c r="E66" s="16">
        <f>'[1]22'!E68</f>
        <v>0</v>
      </c>
      <c r="F66" s="15">
        <f t="shared" si="6"/>
        <v>330</v>
      </c>
      <c r="G66" s="15">
        <f>'[1]22'!H68</f>
        <v>0</v>
      </c>
      <c r="H66" s="16">
        <f>'[1]22'!I68</f>
        <v>0</v>
      </c>
      <c r="I66" s="16">
        <f>'[1]22'!J68</f>
        <v>0</v>
      </c>
      <c r="J66" s="16">
        <f>'[1]22'!K68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'[1]22'!B69</f>
        <v>125</v>
      </c>
      <c r="C67" s="16">
        <f>'[1]22'!C69</f>
        <v>0</v>
      </c>
      <c r="D67" s="16">
        <f>'[1]22'!D69</f>
        <v>205</v>
      </c>
      <c r="E67" s="16">
        <f>'[1]22'!E69</f>
        <v>0</v>
      </c>
      <c r="F67" s="15">
        <f t="shared" si="6"/>
        <v>330</v>
      </c>
      <c r="G67" s="15">
        <f>'[1]22'!H69</f>
        <v>0</v>
      </c>
      <c r="H67" s="16">
        <f>'[1]22'!I69</f>
        <v>0</v>
      </c>
      <c r="I67" s="16">
        <f>'[1]22'!J69</f>
        <v>0</v>
      </c>
      <c r="J67" s="16">
        <f>'[1]22'!K69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'[1]22'!B70</f>
        <v>125</v>
      </c>
      <c r="C68" s="16">
        <f>'[1]22'!C70</f>
        <v>0</v>
      </c>
      <c r="D68" s="16">
        <f>'[1]22'!D70</f>
        <v>205</v>
      </c>
      <c r="E68" s="16">
        <f>'[1]22'!E70</f>
        <v>0</v>
      </c>
      <c r="F68" s="15">
        <f t="shared" si="6"/>
        <v>330</v>
      </c>
      <c r="G68" s="15">
        <f>'[1]22'!H70</f>
        <v>0</v>
      </c>
      <c r="H68" s="16">
        <f>'[1]22'!I70</f>
        <v>0</v>
      </c>
      <c r="I68" s="16">
        <f>'[1]22'!J70</f>
        <v>0</v>
      </c>
      <c r="J68" s="16">
        <f>'[1]22'!K70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'[1]22'!B71</f>
        <v>125</v>
      </c>
      <c r="C69" s="16">
        <f>'[1]22'!C71</f>
        <v>0</v>
      </c>
      <c r="D69" s="16">
        <f>'[1]22'!D71</f>
        <v>205</v>
      </c>
      <c r="E69" s="16">
        <f>'[1]22'!E71</f>
        <v>0</v>
      </c>
      <c r="F69" s="15">
        <f t="shared" ref="F69:F98" si="17">SUM(B69:E69)</f>
        <v>330</v>
      </c>
      <c r="G69" s="15">
        <f>'[1]22'!H71</f>
        <v>0</v>
      </c>
      <c r="H69" s="16">
        <f>'[1]22'!I71</f>
        <v>0</v>
      </c>
      <c r="I69" s="16">
        <f>'[1]22'!J71</f>
        <v>0</v>
      </c>
      <c r="J69" s="16">
        <f>'[1]22'!K71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'[1]22'!B72</f>
        <v>125</v>
      </c>
      <c r="C70" s="16">
        <f>'[1]22'!C72</f>
        <v>0</v>
      </c>
      <c r="D70" s="16">
        <f>'[1]22'!D72</f>
        <v>205</v>
      </c>
      <c r="E70" s="16">
        <f>'[1]22'!E72</f>
        <v>0</v>
      </c>
      <c r="F70" s="15">
        <f t="shared" si="17"/>
        <v>330</v>
      </c>
      <c r="G70" s="15">
        <f>'[1]22'!H72</f>
        <v>0</v>
      </c>
      <c r="H70" s="16">
        <f>'[1]22'!I72</f>
        <v>0</v>
      </c>
      <c r="I70" s="16">
        <f>'[1]22'!J72</f>
        <v>0</v>
      </c>
      <c r="J70" s="16">
        <f>'[1]22'!K72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'[1]22'!B73</f>
        <v>125</v>
      </c>
      <c r="C71" s="16">
        <f>'[1]22'!C73</f>
        <v>0</v>
      </c>
      <c r="D71" s="16">
        <f>'[1]22'!D73</f>
        <v>205</v>
      </c>
      <c r="E71" s="16">
        <f>'[1]22'!E73</f>
        <v>0</v>
      </c>
      <c r="F71" s="15">
        <f t="shared" si="17"/>
        <v>330</v>
      </c>
      <c r="G71" s="15">
        <f>'[1]22'!H73</f>
        <v>0</v>
      </c>
      <c r="H71" s="16">
        <f>'[1]22'!I73</f>
        <v>0</v>
      </c>
      <c r="I71" s="16">
        <f>'[1]22'!J73</f>
        <v>0</v>
      </c>
      <c r="J71" s="16">
        <f>'[1]22'!K73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'[1]22'!B74</f>
        <v>125</v>
      </c>
      <c r="C72" s="16">
        <f>'[1]22'!C74</f>
        <v>0</v>
      </c>
      <c r="D72" s="16">
        <f>'[1]22'!D74</f>
        <v>205</v>
      </c>
      <c r="E72" s="16">
        <f>'[1]22'!E74</f>
        <v>0</v>
      </c>
      <c r="F72" s="15">
        <f t="shared" si="17"/>
        <v>330</v>
      </c>
      <c r="G72" s="15">
        <f>'[1]22'!H74</f>
        <v>0</v>
      </c>
      <c r="H72" s="16">
        <f>'[1]22'!I74</f>
        <v>0</v>
      </c>
      <c r="I72" s="16">
        <f>'[1]22'!J74</f>
        <v>0</v>
      </c>
      <c r="J72" s="16">
        <f>'[1]22'!K74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'[1]22'!B75</f>
        <v>125</v>
      </c>
      <c r="C73" s="16">
        <f>'[1]22'!C75</f>
        <v>0</v>
      </c>
      <c r="D73" s="16">
        <f>'[1]22'!D75</f>
        <v>205</v>
      </c>
      <c r="E73" s="16">
        <f>'[1]22'!E75</f>
        <v>0</v>
      </c>
      <c r="F73" s="15">
        <f t="shared" si="17"/>
        <v>330</v>
      </c>
      <c r="G73" s="15">
        <f>'[1]22'!H75</f>
        <v>0</v>
      </c>
      <c r="H73" s="16">
        <f>'[1]22'!I75</f>
        <v>0</v>
      </c>
      <c r="I73" s="16">
        <f>'[1]22'!J75</f>
        <v>0</v>
      </c>
      <c r="J73" s="16">
        <f>'[1]22'!K75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'[1]22'!B76</f>
        <v>125</v>
      </c>
      <c r="C74" s="16">
        <f>'[1]22'!C76</f>
        <v>0</v>
      </c>
      <c r="D74" s="16">
        <f>'[1]22'!D76</f>
        <v>205</v>
      </c>
      <c r="E74" s="16">
        <f>'[1]22'!E76</f>
        <v>0</v>
      </c>
      <c r="F74" s="15">
        <f t="shared" si="17"/>
        <v>330</v>
      </c>
      <c r="G74" s="15">
        <f>'[1]22'!H76</f>
        <v>0</v>
      </c>
      <c r="H74" s="16">
        <f>'[1]22'!I76</f>
        <v>0</v>
      </c>
      <c r="I74" s="16">
        <f>'[1]22'!J76</f>
        <v>0</v>
      </c>
      <c r="J74" s="16">
        <f>'[1]22'!K76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'[1]22'!B77</f>
        <v>125</v>
      </c>
      <c r="C75" s="16">
        <f>'[1]22'!C77</f>
        <v>0</v>
      </c>
      <c r="D75" s="16">
        <f>'[1]22'!D77</f>
        <v>205</v>
      </c>
      <c r="E75" s="16">
        <f>'[1]22'!E77</f>
        <v>0</v>
      </c>
      <c r="F75" s="15">
        <f t="shared" si="17"/>
        <v>330</v>
      </c>
      <c r="G75" s="15">
        <f>'[1]22'!H77</f>
        <v>0</v>
      </c>
      <c r="H75" s="16">
        <f>'[1]22'!I77</f>
        <v>0</v>
      </c>
      <c r="I75" s="16">
        <f>'[1]22'!J77</f>
        <v>0</v>
      </c>
      <c r="J75" s="16">
        <f>'[1]22'!K77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'[1]22'!B78</f>
        <v>125</v>
      </c>
      <c r="C76" s="16">
        <f>'[1]22'!C78</f>
        <v>0</v>
      </c>
      <c r="D76" s="16">
        <f>'[1]22'!D78</f>
        <v>205</v>
      </c>
      <c r="E76" s="16">
        <f>'[1]22'!E78</f>
        <v>0</v>
      </c>
      <c r="F76" s="15">
        <f t="shared" si="17"/>
        <v>330</v>
      </c>
      <c r="G76" s="15">
        <f>'[1]22'!H78</f>
        <v>0</v>
      </c>
      <c r="H76" s="16">
        <f>'[1]22'!I78</f>
        <v>0</v>
      </c>
      <c r="I76" s="16">
        <f>'[1]22'!J78</f>
        <v>0</v>
      </c>
      <c r="J76" s="16">
        <f>'[1]22'!K78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'[1]22'!B79</f>
        <v>125</v>
      </c>
      <c r="C77" s="16">
        <f>'[1]22'!C79</f>
        <v>0</v>
      </c>
      <c r="D77" s="16">
        <f>'[1]22'!D79</f>
        <v>205</v>
      </c>
      <c r="E77" s="16">
        <f>'[1]22'!E79</f>
        <v>0</v>
      </c>
      <c r="F77" s="15">
        <f t="shared" si="17"/>
        <v>330</v>
      </c>
      <c r="G77" s="15">
        <f>'[1]22'!H79</f>
        <v>0</v>
      </c>
      <c r="H77" s="16">
        <f>'[1]22'!I79</f>
        <v>0</v>
      </c>
      <c r="I77" s="16">
        <f>'[1]22'!J79</f>
        <v>0</v>
      </c>
      <c r="J77" s="16">
        <f>'[1]22'!K79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'[1]22'!B80</f>
        <v>125</v>
      </c>
      <c r="C78" s="16">
        <f>'[1]22'!C80</f>
        <v>0</v>
      </c>
      <c r="D78" s="16">
        <f>'[1]22'!D80</f>
        <v>205</v>
      </c>
      <c r="E78" s="16">
        <f>'[1]22'!E80</f>
        <v>0</v>
      </c>
      <c r="F78" s="15">
        <f t="shared" si="17"/>
        <v>330</v>
      </c>
      <c r="G78" s="15">
        <f>'[1]22'!H80</f>
        <v>0</v>
      </c>
      <c r="H78" s="16">
        <f>'[1]22'!I80</f>
        <v>0</v>
      </c>
      <c r="I78" s="16">
        <f>'[1]22'!J80</f>
        <v>0</v>
      </c>
      <c r="J78" s="16">
        <f>'[1]22'!K80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'[1]22'!B81</f>
        <v>125</v>
      </c>
      <c r="C79" s="16">
        <f>'[1]22'!C81</f>
        <v>0</v>
      </c>
      <c r="D79" s="16">
        <f>'[1]22'!D81</f>
        <v>205</v>
      </c>
      <c r="E79" s="16">
        <f>'[1]22'!E81</f>
        <v>0</v>
      </c>
      <c r="F79" s="15">
        <f t="shared" si="17"/>
        <v>330</v>
      </c>
      <c r="G79" s="15">
        <f>'[1]22'!H81</f>
        <v>0</v>
      </c>
      <c r="H79" s="16">
        <f>'[1]22'!I81</f>
        <v>0</v>
      </c>
      <c r="I79" s="16">
        <f>'[1]22'!J81</f>
        <v>0</v>
      </c>
      <c r="J79" s="16">
        <f>'[1]22'!K81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'[1]22'!B82</f>
        <v>125</v>
      </c>
      <c r="C80" s="16">
        <f>'[1]22'!C82</f>
        <v>0</v>
      </c>
      <c r="D80" s="16">
        <f>'[1]22'!D82</f>
        <v>205</v>
      </c>
      <c r="E80" s="16">
        <f>'[1]22'!E82</f>
        <v>0</v>
      </c>
      <c r="F80" s="15">
        <f t="shared" si="17"/>
        <v>330</v>
      </c>
      <c r="G80" s="15">
        <f>'[1]22'!H82</f>
        <v>0</v>
      </c>
      <c r="H80" s="16">
        <f>'[1]22'!I82</f>
        <v>0</v>
      </c>
      <c r="I80" s="16">
        <f>'[1]22'!J82</f>
        <v>0</v>
      </c>
      <c r="J80" s="16">
        <f>'[1]22'!K82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'[1]22'!B83</f>
        <v>125</v>
      </c>
      <c r="C81" s="16">
        <f>'[1]22'!C83</f>
        <v>0</v>
      </c>
      <c r="D81" s="16">
        <f>'[1]22'!D83</f>
        <v>205</v>
      </c>
      <c r="E81" s="16">
        <f>'[1]22'!E83</f>
        <v>0</v>
      </c>
      <c r="F81" s="15">
        <f t="shared" si="17"/>
        <v>330</v>
      </c>
      <c r="G81" s="15">
        <f>'[1]22'!H83</f>
        <v>0</v>
      </c>
      <c r="H81" s="16">
        <f>'[1]22'!I83</f>
        <v>0</v>
      </c>
      <c r="I81" s="16">
        <f>'[1]22'!J83</f>
        <v>0</v>
      </c>
      <c r="J81" s="16">
        <f>'[1]22'!K83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'[1]22'!B84</f>
        <v>125</v>
      </c>
      <c r="C82" s="16">
        <f>'[1]22'!C84</f>
        <v>0</v>
      </c>
      <c r="D82" s="16">
        <f>'[1]22'!D84</f>
        <v>205</v>
      </c>
      <c r="E82" s="16">
        <f>'[1]22'!E84</f>
        <v>0</v>
      </c>
      <c r="F82" s="15">
        <f t="shared" si="17"/>
        <v>330</v>
      </c>
      <c r="G82" s="15">
        <f>'[1]22'!H84</f>
        <v>0</v>
      </c>
      <c r="H82" s="16">
        <f>'[1]22'!I84</f>
        <v>0</v>
      </c>
      <c r="I82" s="16">
        <f>'[1]22'!J84</f>
        <v>0</v>
      </c>
      <c r="J82" s="16">
        <f>'[1]22'!K84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'[1]22'!B85</f>
        <v>125</v>
      </c>
      <c r="C83" s="16">
        <f>'[1]22'!C85</f>
        <v>0</v>
      </c>
      <c r="D83" s="16">
        <f>'[1]22'!D85</f>
        <v>205</v>
      </c>
      <c r="E83" s="16">
        <f>'[1]22'!E85</f>
        <v>0</v>
      </c>
      <c r="F83" s="15">
        <f t="shared" si="17"/>
        <v>330</v>
      </c>
      <c r="G83" s="15">
        <f>'[1]22'!H85</f>
        <v>0</v>
      </c>
      <c r="H83" s="16">
        <f>'[1]22'!I85</f>
        <v>0</v>
      </c>
      <c r="I83" s="16">
        <f>'[1]22'!J85</f>
        <v>0</v>
      </c>
      <c r="J83" s="16">
        <f>'[1]22'!K85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'[1]22'!B86</f>
        <v>125</v>
      </c>
      <c r="C84" s="16">
        <f>'[1]22'!C86</f>
        <v>0</v>
      </c>
      <c r="D84" s="16">
        <f>'[1]22'!D86</f>
        <v>205</v>
      </c>
      <c r="E84" s="16">
        <f>'[1]22'!E86</f>
        <v>0</v>
      </c>
      <c r="F84" s="15">
        <f t="shared" si="17"/>
        <v>330</v>
      </c>
      <c r="G84" s="15">
        <f>'[1]22'!H86</f>
        <v>0</v>
      </c>
      <c r="H84" s="16">
        <f>'[1]22'!I86</f>
        <v>0</v>
      </c>
      <c r="I84" s="16">
        <f>'[1]22'!J86</f>
        <v>0</v>
      </c>
      <c r="J84" s="16">
        <f>'[1]22'!K86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'[1]22'!B87</f>
        <v>125</v>
      </c>
      <c r="C85" s="16">
        <f>'[1]22'!C87</f>
        <v>0</v>
      </c>
      <c r="D85" s="16">
        <f>'[1]22'!D87</f>
        <v>205</v>
      </c>
      <c r="E85" s="16">
        <f>'[1]22'!E87</f>
        <v>0</v>
      </c>
      <c r="F85" s="15">
        <f t="shared" si="17"/>
        <v>330</v>
      </c>
      <c r="G85" s="15">
        <f>'[1]22'!H87</f>
        <v>0</v>
      </c>
      <c r="H85" s="16">
        <f>'[1]22'!I87</f>
        <v>0</v>
      </c>
      <c r="I85" s="16">
        <f>'[1]22'!J87</f>
        <v>0</v>
      </c>
      <c r="J85" s="16">
        <f>'[1]22'!K87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'[1]22'!B88</f>
        <v>125</v>
      </c>
      <c r="C86" s="16">
        <f>'[1]22'!C88</f>
        <v>0</v>
      </c>
      <c r="D86" s="16">
        <f>'[1]22'!D88</f>
        <v>205</v>
      </c>
      <c r="E86" s="16">
        <f>'[1]22'!E88</f>
        <v>0</v>
      </c>
      <c r="F86" s="15">
        <f t="shared" si="17"/>
        <v>330</v>
      </c>
      <c r="G86" s="15">
        <f>'[1]22'!H88</f>
        <v>0</v>
      </c>
      <c r="H86" s="16">
        <f>'[1]22'!I88</f>
        <v>0</v>
      </c>
      <c r="I86" s="16">
        <f>'[1]22'!J88</f>
        <v>0</v>
      </c>
      <c r="J86" s="16">
        <f>'[1]22'!K88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'[1]22'!B89</f>
        <v>125</v>
      </c>
      <c r="C87" s="16">
        <f>'[1]22'!C89</f>
        <v>0</v>
      </c>
      <c r="D87" s="16">
        <f>'[1]22'!D89</f>
        <v>205</v>
      </c>
      <c r="E87" s="16">
        <f>'[1]22'!E89</f>
        <v>0</v>
      </c>
      <c r="F87" s="15">
        <f t="shared" si="17"/>
        <v>330</v>
      </c>
      <c r="G87" s="15">
        <f>'[1]22'!H89</f>
        <v>0</v>
      </c>
      <c r="H87" s="16">
        <f>'[1]22'!I89</f>
        <v>0</v>
      </c>
      <c r="I87" s="16">
        <f>'[1]22'!J89</f>
        <v>0</v>
      </c>
      <c r="J87" s="16">
        <f>'[1]22'!K89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'[1]22'!B90</f>
        <v>125</v>
      </c>
      <c r="C88" s="16">
        <f>'[1]22'!C90</f>
        <v>0</v>
      </c>
      <c r="D88" s="16">
        <f>'[1]22'!D90</f>
        <v>205</v>
      </c>
      <c r="E88" s="16">
        <f>'[1]22'!E90</f>
        <v>0</v>
      </c>
      <c r="F88" s="15">
        <f t="shared" si="17"/>
        <v>330</v>
      </c>
      <c r="G88" s="15">
        <f>'[1]22'!H90</f>
        <v>0</v>
      </c>
      <c r="H88" s="16">
        <f>'[1]22'!I90</f>
        <v>0</v>
      </c>
      <c r="I88" s="16">
        <f>'[1]22'!J90</f>
        <v>0</v>
      </c>
      <c r="J88" s="16">
        <f>'[1]22'!K90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'[1]22'!B91</f>
        <v>125</v>
      </c>
      <c r="C89" s="16">
        <f>'[1]22'!C91</f>
        <v>0</v>
      </c>
      <c r="D89" s="16">
        <f>'[1]22'!D91</f>
        <v>205</v>
      </c>
      <c r="E89" s="16">
        <f>'[1]22'!E91</f>
        <v>0</v>
      </c>
      <c r="F89" s="15">
        <f t="shared" si="17"/>
        <v>330</v>
      </c>
      <c r="G89" s="15">
        <f>'[1]22'!H91</f>
        <v>0</v>
      </c>
      <c r="H89" s="16">
        <f>'[1]22'!I91</f>
        <v>0</v>
      </c>
      <c r="I89" s="16">
        <f>'[1]22'!J91</f>
        <v>0</v>
      </c>
      <c r="J89" s="16">
        <f>'[1]22'!K91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'[1]22'!B92</f>
        <v>125</v>
      </c>
      <c r="C90" s="16">
        <f>'[1]22'!C92</f>
        <v>0</v>
      </c>
      <c r="D90" s="16">
        <f>'[1]22'!D92</f>
        <v>205</v>
      </c>
      <c r="E90" s="16">
        <f>'[1]22'!E92</f>
        <v>0</v>
      </c>
      <c r="F90" s="15">
        <f t="shared" si="17"/>
        <v>330</v>
      </c>
      <c r="G90" s="15">
        <f>'[1]22'!H92</f>
        <v>0</v>
      </c>
      <c r="H90" s="16">
        <f>'[1]22'!I92</f>
        <v>0</v>
      </c>
      <c r="I90" s="16">
        <f>'[1]22'!J92</f>
        <v>0</v>
      </c>
      <c r="J90" s="16">
        <f>'[1]22'!K92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'[1]22'!B93</f>
        <v>125</v>
      </c>
      <c r="C91" s="16">
        <f>'[1]22'!C93</f>
        <v>0</v>
      </c>
      <c r="D91" s="16">
        <f>'[1]22'!D93</f>
        <v>205</v>
      </c>
      <c r="E91" s="16">
        <f>'[1]22'!E93</f>
        <v>0</v>
      </c>
      <c r="F91" s="15">
        <f t="shared" si="17"/>
        <v>330</v>
      </c>
      <c r="G91" s="15">
        <f>'[1]22'!H93</f>
        <v>0</v>
      </c>
      <c r="H91" s="16">
        <f>'[1]22'!I93</f>
        <v>0</v>
      </c>
      <c r="I91" s="16">
        <f>'[1]22'!J93</f>
        <v>0</v>
      </c>
      <c r="J91" s="16">
        <f>'[1]22'!K93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'[1]22'!B94</f>
        <v>125</v>
      </c>
      <c r="C92" s="16">
        <f>'[1]22'!C94</f>
        <v>0</v>
      </c>
      <c r="D92" s="16">
        <f>'[1]22'!D94</f>
        <v>205</v>
      </c>
      <c r="E92" s="16">
        <f>'[1]22'!E94</f>
        <v>0</v>
      </c>
      <c r="F92" s="15">
        <f t="shared" si="17"/>
        <v>330</v>
      </c>
      <c r="G92" s="15">
        <f>'[1]22'!H94</f>
        <v>0</v>
      </c>
      <c r="H92" s="16">
        <f>'[1]22'!I94</f>
        <v>0</v>
      </c>
      <c r="I92" s="16">
        <f>'[1]22'!J94</f>
        <v>0</v>
      </c>
      <c r="J92" s="16">
        <f>'[1]22'!K94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'[1]22'!B95</f>
        <v>125</v>
      </c>
      <c r="C93" s="16">
        <f>'[1]22'!C95</f>
        <v>0</v>
      </c>
      <c r="D93" s="16">
        <f>'[1]22'!D95</f>
        <v>205</v>
      </c>
      <c r="E93" s="16">
        <f>'[1]22'!E95</f>
        <v>0</v>
      </c>
      <c r="F93" s="15">
        <f t="shared" si="17"/>
        <v>330</v>
      </c>
      <c r="G93" s="15">
        <f>'[1]22'!H95</f>
        <v>0</v>
      </c>
      <c r="H93" s="16">
        <f>'[1]22'!I95</f>
        <v>0</v>
      </c>
      <c r="I93" s="16">
        <f>'[1]22'!J95</f>
        <v>0</v>
      </c>
      <c r="J93" s="16">
        <f>'[1]22'!K95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'[1]22'!B96</f>
        <v>125</v>
      </c>
      <c r="C94" s="16">
        <f>'[1]22'!C96</f>
        <v>0</v>
      </c>
      <c r="D94" s="16">
        <f>'[1]22'!D96</f>
        <v>205</v>
      </c>
      <c r="E94" s="16">
        <f>'[1]22'!E96</f>
        <v>0</v>
      </c>
      <c r="F94" s="15">
        <f t="shared" si="17"/>
        <v>330</v>
      </c>
      <c r="G94" s="15">
        <f>'[1]22'!H96</f>
        <v>0</v>
      </c>
      <c r="H94" s="16">
        <f>'[1]22'!I96</f>
        <v>0</v>
      </c>
      <c r="I94" s="16">
        <f>'[1]22'!J96</f>
        <v>0</v>
      </c>
      <c r="J94" s="16">
        <f>'[1]22'!K96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'[1]22'!B97</f>
        <v>125</v>
      </c>
      <c r="C95" s="16">
        <f>'[1]22'!C97</f>
        <v>0</v>
      </c>
      <c r="D95" s="16">
        <f>'[1]22'!D97</f>
        <v>205</v>
      </c>
      <c r="E95" s="16">
        <f>'[1]22'!E97</f>
        <v>0</v>
      </c>
      <c r="F95" s="15">
        <f t="shared" si="17"/>
        <v>330</v>
      </c>
      <c r="G95" s="15">
        <f>'[1]22'!H97</f>
        <v>0</v>
      </c>
      <c r="H95" s="16">
        <f>'[1]22'!I97</f>
        <v>0</v>
      </c>
      <c r="I95" s="16">
        <f>'[1]22'!J97</f>
        <v>0</v>
      </c>
      <c r="J95" s="16">
        <f>'[1]22'!K97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'[1]22'!B98</f>
        <v>125</v>
      </c>
      <c r="C96" s="16">
        <f>'[1]22'!C98</f>
        <v>0</v>
      </c>
      <c r="D96" s="16">
        <f>'[1]22'!D98</f>
        <v>205</v>
      </c>
      <c r="E96" s="16">
        <f>'[1]22'!E98</f>
        <v>0</v>
      </c>
      <c r="F96" s="15">
        <f t="shared" si="17"/>
        <v>330</v>
      </c>
      <c r="G96" s="15">
        <f>'[1]22'!H98</f>
        <v>0</v>
      </c>
      <c r="H96" s="16">
        <f>'[1]22'!I98</f>
        <v>0</v>
      </c>
      <c r="I96" s="16">
        <f>'[1]22'!J98</f>
        <v>0</v>
      </c>
      <c r="J96" s="16">
        <f>'[1]22'!K98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'[1]22'!B99</f>
        <v>125</v>
      </c>
      <c r="C97" s="16">
        <f>'[1]22'!C99</f>
        <v>0</v>
      </c>
      <c r="D97" s="16">
        <f>'[1]22'!D99</f>
        <v>205</v>
      </c>
      <c r="E97" s="16">
        <f>'[1]22'!E99</f>
        <v>0</v>
      </c>
      <c r="F97" s="15">
        <f t="shared" si="17"/>
        <v>330</v>
      </c>
      <c r="G97" s="15">
        <f>'[1]22'!H99</f>
        <v>0</v>
      </c>
      <c r="H97" s="16">
        <f>'[1]22'!I99</f>
        <v>0</v>
      </c>
      <c r="I97" s="16">
        <f>'[1]22'!J99</f>
        <v>0</v>
      </c>
      <c r="J97" s="16">
        <f>'[1]22'!K99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'[1]22'!B100</f>
        <v>125</v>
      </c>
      <c r="C98" s="16">
        <f>'[1]22'!C100</f>
        <v>0</v>
      </c>
      <c r="D98" s="16">
        <f>'[1]22'!D100</f>
        <v>205</v>
      </c>
      <c r="E98" s="16">
        <f>'[1]22'!E100</f>
        <v>0</v>
      </c>
      <c r="F98" s="15">
        <f t="shared" si="17"/>
        <v>330</v>
      </c>
      <c r="G98" s="15">
        <f>'[1]22'!H100</f>
        <v>0</v>
      </c>
      <c r="H98" s="16">
        <f>'[1]22'!I100</f>
        <v>0</v>
      </c>
      <c r="I98" s="16">
        <f>'[1]22'!J100</f>
        <v>0</v>
      </c>
      <c r="J98" s="16">
        <f>'[1]22'!K100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0</v>
      </c>
      <c r="D99" s="15">
        <f t="shared" si="18"/>
        <v>4.92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abSelected="1" topLeftCell="A87" workbookViewId="0">
      <selection activeCell="S109" sqref="S10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45618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'[2]22'!B5</f>
        <v>42</v>
      </c>
      <c r="C3" s="201">
        <f>'[2]22'!C5</f>
        <v>30</v>
      </c>
      <c r="D3" s="201">
        <f>'[2]22'!D5</f>
        <v>0</v>
      </c>
      <c r="E3" s="201">
        <f>'[2]22'!E5</f>
        <v>0</v>
      </c>
      <c r="F3" s="15">
        <f>SUM(B3:E3)</f>
        <v>72</v>
      </c>
      <c r="G3" s="200">
        <f>'[2]22'!H5</f>
        <v>39</v>
      </c>
      <c r="H3" s="201">
        <f>'[2]22'!I5</f>
        <v>0</v>
      </c>
      <c r="I3" s="201">
        <f>'[2]22'!J5</f>
        <v>0</v>
      </c>
      <c r="J3" s="201">
        <f>'[2]22'!K5</f>
        <v>0</v>
      </c>
      <c r="K3" s="15">
        <f>SUM(G3:J3)</f>
        <v>39</v>
      </c>
      <c r="L3" s="18">
        <f>frq!C3</f>
        <v>1</v>
      </c>
      <c r="M3" s="125">
        <f>IF($L3=1,G3,IF(AND($L3=0.985,G3&gt;0.985*B3),B3*0.985,IF(AND($L3=0.965,G3&gt;0.965*B3),0.965*B3,G3)))-R3</f>
        <v>38.6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38.6</v>
      </c>
      <c r="R3" s="18">
        <v>0.4</v>
      </c>
      <c r="S3" s="18"/>
    </row>
    <row r="4" spans="1:19">
      <c r="A4" s="8" t="s">
        <v>46</v>
      </c>
      <c r="B4" s="200">
        <f>'[2]22'!B6</f>
        <v>42</v>
      </c>
      <c r="C4" s="201">
        <f>'[2]22'!C6</f>
        <v>30</v>
      </c>
      <c r="D4" s="201">
        <f>'[2]22'!D6</f>
        <v>0</v>
      </c>
      <c r="E4" s="201">
        <f>'[2]22'!E6</f>
        <v>0</v>
      </c>
      <c r="F4" s="15">
        <f>SUM(B4:E4)</f>
        <v>72</v>
      </c>
      <c r="G4" s="200">
        <f>'[2]22'!H6</f>
        <v>39</v>
      </c>
      <c r="H4" s="201">
        <f>'[2]22'!I6</f>
        <v>0</v>
      </c>
      <c r="I4" s="201">
        <f>'[2]22'!J6</f>
        <v>0</v>
      </c>
      <c r="J4" s="201">
        <f>'[2]22'!K6</f>
        <v>0</v>
      </c>
      <c r="K4" s="15">
        <f t="shared" ref="K4:K67" si="3">SUM(G4:J4)</f>
        <v>39</v>
      </c>
      <c r="L4" s="18">
        <f>frq!C4</f>
        <v>1</v>
      </c>
      <c r="M4" s="125">
        <f t="shared" ref="M4:M67" si="4">IF($L4=1,G4,IF(AND($L4=0.985,G4&gt;0.985*B4),B4*0.985,IF(AND($L4=0.965,G4&gt;0.965*B4),0.965*B4,G4)))-R4</f>
        <v>38.6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38.6</v>
      </c>
      <c r="R4" s="18">
        <v>0.4</v>
      </c>
      <c r="S4" s="18"/>
    </row>
    <row r="5" spans="1:19">
      <c r="A5" s="8" t="s">
        <v>47</v>
      </c>
      <c r="B5" s="200">
        <f>'[2]22'!B7</f>
        <v>42</v>
      </c>
      <c r="C5" s="201">
        <f>'[2]22'!C7</f>
        <v>30</v>
      </c>
      <c r="D5" s="201">
        <f>'[2]22'!D7</f>
        <v>0</v>
      </c>
      <c r="E5" s="201">
        <f>'[2]22'!E7</f>
        <v>0</v>
      </c>
      <c r="F5" s="15">
        <f t="shared" ref="F5:F68" si="6">SUM(B5:E5)</f>
        <v>72</v>
      </c>
      <c r="G5" s="200">
        <f>'[2]22'!H7</f>
        <v>39</v>
      </c>
      <c r="H5" s="201">
        <f>'[2]22'!I7</f>
        <v>0</v>
      </c>
      <c r="I5" s="201">
        <f>'[2]22'!J7</f>
        <v>0</v>
      </c>
      <c r="J5" s="201">
        <f>'[2]22'!K7</f>
        <v>0</v>
      </c>
      <c r="K5" s="15">
        <f t="shared" si="3"/>
        <v>39</v>
      </c>
      <c r="L5" s="18">
        <f>frq!C5</f>
        <v>1</v>
      </c>
      <c r="M5" s="125">
        <f t="shared" si="4"/>
        <v>38.6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38.6</v>
      </c>
      <c r="R5" s="18">
        <v>0.4</v>
      </c>
      <c r="S5" s="18"/>
    </row>
    <row r="6" spans="1:19">
      <c r="A6" s="8" t="s">
        <v>48</v>
      </c>
      <c r="B6" s="200">
        <f>'[2]22'!B8</f>
        <v>42</v>
      </c>
      <c r="C6" s="201">
        <f>'[2]22'!C8</f>
        <v>30</v>
      </c>
      <c r="D6" s="201">
        <f>'[2]22'!D8</f>
        <v>0</v>
      </c>
      <c r="E6" s="201">
        <f>'[2]22'!E8</f>
        <v>0</v>
      </c>
      <c r="F6" s="15">
        <f t="shared" si="6"/>
        <v>72</v>
      </c>
      <c r="G6" s="200">
        <f>'[2]22'!H8</f>
        <v>39</v>
      </c>
      <c r="H6" s="201">
        <f>'[2]22'!I8</f>
        <v>0</v>
      </c>
      <c r="I6" s="201">
        <f>'[2]22'!J8</f>
        <v>0</v>
      </c>
      <c r="J6" s="201">
        <f>'[2]22'!K8</f>
        <v>0</v>
      </c>
      <c r="K6" s="15">
        <f t="shared" si="3"/>
        <v>39</v>
      </c>
      <c r="L6" s="18">
        <f>frq!C6</f>
        <v>1</v>
      </c>
      <c r="M6" s="125">
        <f t="shared" si="4"/>
        <v>38.6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38.6</v>
      </c>
      <c r="R6" s="18">
        <v>0.4</v>
      </c>
      <c r="S6" s="18"/>
    </row>
    <row r="7" spans="1:19">
      <c r="A7" s="8" t="s">
        <v>49</v>
      </c>
      <c r="B7" s="200">
        <f>'[2]22'!B9</f>
        <v>42</v>
      </c>
      <c r="C7" s="201">
        <f>'[2]22'!C9</f>
        <v>30</v>
      </c>
      <c r="D7" s="201">
        <f>'[2]22'!D9</f>
        <v>0</v>
      </c>
      <c r="E7" s="201">
        <f>'[2]22'!E9</f>
        <v>0</v>
      </c>
      <c r="F7" s="15">
        <f t="shared" si="6"/>
        <v>72</v>
      </c>
      <c r="G7" s="200">
        <f>'[2]22'!H9</f>
        <v>39</v>
      </c>
      <c r="H7" s="201">
        <f>'[2]22'!I9</f>
        <v>0</v>
      </c>
      <c r="I7" s="201">
        <f>'[2]22'!J9</f>
        <v>0</v>
      </c>
      <c r="J7" s="201">
        <f>'[2]22'!K9</f>
        <v>0</v>
      </c>
      <c r="K7" s="15">
        <f t="shared" si="3"/>
        <v>39</v>
      </c>
      <c r="L7" s="18">
        <f>frq!C7</f>
        <v>1</v>
      </c>
      <c r="M7" s="125">
        <f t="shared" si="4"/>
        <v>38.6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38.6</v>
      </c>
      <c r="R7" s="18">
        <v>0.4</v>
      </c>
      <c r="S7" s="18"/>
    </row>
    <row r="8" spans="1:19">
      <c r="A8" s="8" t="s">
        <v>50</v>
      </c>
      <c r="B8" s="200">
        <f>'[2]22'!B10</f>
        <v>42</v>
      </c>
      <c r="C8" s="201">
        <f>'[2]22'!C10</f>
        <v>30</v>
      </c>
      <c r="D8" s="201">
        <f>'[2]22'!D10</f>
        <v>0</v>
      </c>
      <c r="E8" s="201">
        <f>'[2]22'!E10</f>
        <v>0</v>
      </c>
      <c r="F8" s="15">
        <f t="shared" si="6"/>
        <v>72</v>
      </c>
      <c r="G8" s="200">
        <f>'[2]22'!H10</f>
        <v>39</v>
      </c>
      <c r="H8" s="201">
        <f>'[2]22'!I10</f>
        <v>0</v>
      </c>
      <c r="I8" s="201">
        <f>'[2]22'!J10</f>
        <v>0</v>
      </c>
      <c r="J8" s="201">
        <f>'[2]22'!K10</f>
        <v>0</v>
      </c>
      <c r="K8" s="15">
        <f t="shared" si="3"/>
        <v>39</v>
      </c>
      <c r="L8" s="18">
        <f>frq!C8</f>
        <v>1</v>
      </c>
      <c r="M8" s="125">
        <f t="shared" si="4"/>
        <v>38.6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38.6</v>
      </c>
      <c r="R8" s="18">
        <v>0.4</v>
      </c>
      <c r="S8" s="18"/>
    </row>
    <row r="9" spans="1:19">
      <c r="A9" s="8" t="s">
        <v>51</v>
      </c>
      <c r="B9" s="200">
        <f>'[2]22'!B11</f>
        <v>42</v>
      </c>
      <c r="C9" s="201">
        <f>'[2]22'!C11</f>
        <v>30</v>
      </c>
      <c r="D9" s="201">
        <f>'[2]22'!D11</f>
        <v>0</v>
      </c>
      <c r="E9" s="201">
        <f>'[2]22'!E11</f>
        <v>0</v>
      </c>
      <c r="F9" s="15">
        <f t="shared" si="6"/>
        <v>72</v>
      </c>
      <c r="G9" s="200">
        <f>'[2]22'!H11</f>
        <v>39</v>
      </c>
      <c r="H9" s="201">
        <f>'[2]22'!I11</f>
        <v>0</v>
      </c>
      <c r="I9" s="201">
        <f>'[2]22'!J11</f>
        <v>0</v>
      </c>
      <c r="J9" s="201">
        <f>'[2]22'!K11</f>
        <v>0</v>
      </c>
      <c r="K9" s="15">
        <f t="shared" si="3"/>
        <v>39</v>
      </c>
      <c r="L9" s="18">
        <f>frq!C9</f>
        <v>1</v>
      </c>
      <c r="M9" s="125">
        <f t="shared" si="4"/>
        <v>38.6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38.6</v>
      </c>
      <c r="R9" s="18">
        <v>0.4</v>
      </c>
      <c r="S9" s="18"/>
    </row>
    <row r="10" spans="1:19">
      <c r="A10" s="8" t="s">
        <v>52</v>
      </c>
      <c r="B10" s="200">
        <f>'[2]22'!B12</f>
        <v>42</v>
      </c>
      <c r="C10" s="201">
        <f>'[2]22'!C12</f>
        <v>30</v>
      </c>
      <c r="D10" s="201">
        <f>'[2]22'!D12</f>
        <v>0</v>
      </c>
      <c r="E10" s="201">
        <f>'[2]22'!E12</f>
        <v>0</v>
      </c>
      <c r="F10" s="15">
        <f t="shared" si="6"/>
        <v>72</v>
      </c>
      <c r="G10" s="200">
        <f>'[2]22'!H12</f>
        <v>39</v>
      </c>
      <c r="H10" s="201">
        <f>'[2]22'!I12</f>
        <v>0</v>
      </c>
      <c r="I10" s="201">
        <f>'[2]22'!J12</f>
        <v>0</v>
      </c>
      <c r="J10" s="201">
        <f>'[2]22'!K12</f>
        <v>0</v>
      </c>
      <c r="K10" s="15">
        <f t="shared" si="3"/>
        <v>39</v>
      </c>
      <c r="L10" s="18">
        <f>frq!C10</f>
        <v>1</v>
      </c>
      <c r="M10" s="125">
        <f t="shared" si="4"/>
        <v>38.6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38.6</v>
      </c>
      <c r="R10" s="18">
        <v>0.4</v>
      </c>
      <c r="S10" s="18"/>
    </row>
    <row r="11" spans="1:19">
      <c r="A11" s="8" t="s">
        <v>53</v>
      </c>
      <c r="B11" s="200">
        <f>'[2]22'!B13</f>
        <v>42</v>
      </c>
      <c r="C11" s="201">
        <f>'[2]22'!C13</f>
        <v>30</v>
      </c>
      <c r="D11" s="201">
        <f>'[2]22'!D13</f>
        <v>0</v>
      </c>
      <c r="E11" s="201">
        <f>'[2]22'!E13</f>
        <v>0</v>
      </c>
      <c r="F11" s="15">
        <f t="shared" si="6"/>
        <v>72</v>
      </c>
      <c r="G11" s="200">
        <f>'[2]22'!H13</f>
        <v>39</v>
      </c>
      <c r="H11" s="201">
        <f>'[2]22'!I13</f>
        <v>0</v>
      </c>
      <c r="I11" s="201">
        <f>'[2]22'!J13</f>
        <v>0</v>
      </c>
      <c r="J11" s="201">
        <f>'[2]22'!K13</f>
        <v>0</v>
      </c>
      <c r="K11" s="15">
        <f t="shared" si="3"/>
        <v>39</v>
      </c>
      <c r="L11" s="18">
        <f>frq!C11</f>
        <v>1</v>
      </c>
      <c r="M11" s="125">
        <f t="shared" si="4"/>
        <v>38.6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38.6</v>
      </c>
      <c r="R11" s="18">
        <v>0.4</v>
      </c>
      <c r="S11" s="18"/>
    </row>
    <row r="12" spans="1:19">
      <c r="A12" s="8" t="s">
        <v>54</v>
      </c>
      <c r="B12" s="200">
        <f>'[2]22'!B14</f>
        <v>42</v>
      </c>
      <c r="C12" s="201">
        <f>'[2]22'!C14</f>
        <v>30</v>
      </c>
      <c r="D12" s="201">
        <f>'[2]22'!D14</f>
        <v>0</v>
      </c>
      <c r="E12" s="201">
        <f>'[2]22'!E14</f>
        <v>0</v>
      </c>
      <c r="F12" s="15">
        <f t="shared" si="6"/>
        <v>72</v>
      </c>
      <c r="G12" s="200">
        <f>'[2]22'!H14</f>
        <v>39</v>
      </c>
      <c r="H12" s="201">
        <f>'[2]22'!I14</f>
        <v>0</v>
      </c>
      <c r="I12" s="201">
        <f>'[2]22'!J14</f>
        <v>0</v>
      </c>
      <c r="J12" s="201">
        <f>'[2]22'!K14</f>
        <v>0</v>
      </c>
      <c r="K12" s="15">
        <f t="shared" si="3"/>
        <v>39</v>
      </c>
      <c r="L12" s="18">
        <f>frq!C12</f>
        <v>1</v>
      </c>
      <c r="M12" s="125">
        <f t="shared" si="4"/>
        <v>38.6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38.6</v>
      </c>
      <c r="R12" s="18">
        <v>0.4</v>
      </c>
      <c r="S12" s="18"/>
    </row>
    <row r="13" spans="1:19">
      <c r="A13" s="8" t="s">
        <v>55</v>
      </c>
      <c r="B13" s="200">
        <f>'[2]22'!B15</f>
        <v>42</v>
      </c>
      <c r="C13" s="201">
        <f>'[2]22'!C15</f>
        <v>30</v>
      </c>
      <c r="D13" s="201">
        <f>'[2]22'!D15</f>
        <v>0</v>
      </c>
      <c r="E13" s="201">
        <f>'[2]22'!E15</f>
        <v>0</v>
      </c>
      <c r="F13" s="15">
        <f t="shared" si="6"/>
        <v>72</v>
      </c>
      <c r="G13" s="200">
        <f>'[2]22'!H15</f>
        <v>39</v>
      </c>
      <c r="H13" s="201">
        <f>'[2]22'!I15</f>
        <v>0</v>
      </c>
      <c r="I13" s="201">
        <f>'[2]22'!J15</f>
        <v>0</v>
      </c>
      <c r="J13" s="201">
        <f>'[2]22'!K15</f>
        <v>0</v>
      </c>
      <c r="K13" s="15">
        <f t="shared" si="3"/>
        <v>39</v>
      </c>
      <c r="L13" s="18">
        <f>frq!C13</f>
        <v>1</v>
      </c>
      <c r="M13" s="125">
        <f t="shared" si="4"/>
        <v>38.6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38.6</v>
      </c>
      <c r="R13" s="18">
        <v>0.4</v>
      </c>
      <c r="S13" s="18"/>
    </row>
    <row r="14" spans="1:19">
      <c r="A14" s="8" t="s">
        <v>56</v>
      </c>
      <c r="B14" s="200">
        <f>'[2]22'!B16</f>
        <v>42</v>
      </c>
      <c r="C14" s="201">
        <f>'[2]22'!C16</f>
        <v>30</v>
      </c>
      <c r="D14" s="201">
        <f>'[2]22'!D16</f>
        <v>0</v>
      </c>
      <c r="E14" s="201">
        <f>'[2]22'!E16</f>
        <v>0</v>
      </c>
      <c r="F14" s="15">
        <f t="shared" si="6"/>
        <v>72</v>
      </c>
      <c r="G14" s="200">
        <f>'[2]22'!H16</f>
        <v>39</v>
      </c>
      <c r="H14" s="201">
        <f>'[2]22'!I16</f>
        <v>0</v>
      </c>
      <c r="I14" s="201">
        <f>'[2]22'!J16</f>
        <v>0</v>
      </c>
      <c r="J14" s="201">
        <f>'[2]22'!K16</f>
        <v>0</v>
      </c>
      <c r="K14" s="15">
        <f t="shared" si="3"/>
        <v>39</v>
      </c>
      <c r="L14" s="18">
        <f>frq!C14</f>
        <v>1</v>
      </c>
      <c r="M14" s="125">
        <f t="shared" si="4"/>
        <v>38.6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38.6</v>
      </c>
      <c r="R14" s="18">
        <v>0.4</v>
      </c>
      <c r="S14" s="18"/>
    </row>
    <row r="15" spans="1:19">
      <c r="A15" s="8" t="s">
        <v>57</v>
      </c>
      <c r="B15" s="200">
        <f>'[2]22'!B17</f>
        <v>42</v>
      </c>
      <c r="C15" s="201">
        <f>'[2]22'!C17</f>
        <v>30</v>
      </c>
      <c r="D15" s="201">
        <f>'[2]22'!D17</f>
        <v>0</v>
      </c>
      <c r="E15" s="201">
        <f>'[2]22'!E17</f>
        <v>0</v>
      </c>
      <c r="F15" s="15">
        <f t="shared" si="6"/>
        <v>72</v>
      </c>
      <c r="G15" s="200">
        <f>'[2]22'!H17</f>
        <v>39</v>
      </c>
      <c r="H15" s="201">
        <f>'[2]22'!I17</f>
        <v>0</v>
      </c>
      <c r="I15" s="201">
        <f>'[2]22'!J17</f>
        <v>0</v>
      </c>
      <c r="J15" s="201">
        <f>'[2]22'!K17</f>
        <v>0</v>
      </c>
      <c r="K15" s="15">
        <f t="shared" si="3"/>
        <v>39</v>
      </c>
      <c r="L15" s="18">
        <f>frq!C15</f>
        <v>1</v>
      </c>
      <c r="M15" s="125">
        <f t="shared" si="4"/>
        <v>38.6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38.6</v>
      </c>
      <c r="R15" s="18">
        <v>0.4</v>
      </c>
      <c r="S15" s="18"/>
    </row>
    <row r="16" spans="1:19">
      <c r="A16" s="8" t="s">
        <v>58</v>
      </c>
      <c r="B16" s="200">
        <f>'[2]22'!B18</f>
        <v>42</v>
      </c>
      <c r="C16" s="201">
        <f>'[2]22'!C18</f>
        <v>30</v>
      </c>
      <c r="D16" s="201">
        <f>'[2]22'!D18</f>
        <v>0</v>
      </c>
      <c r="E16" s="201">
        <f>'[2]22'!E18</f>
        <v>0</v>
      </c>
      <c r="F16" s="15">
        <f t="shared" si="6"/>
        <v>72</v>
      </c>
      <c r="G16" s="200">
        <f>'[2]22'!H18</f>
        <v>39</v>
      </c>
      <c r="H16" s="201">
        <f>'[2]22'!I18</f>
        <v>0</v>
      </c>
      <c r="I16" s="201">
        <f>'[2]22'!J18</f>
        <v>0</v>
      </c>
      <c r="J16" s="201">
        <f>'[2]22'!K18</f>
        <v>0</v>
      </c>
      <c r="K16" s="15">
        <f t="shared" si="3"/>
        <v>39</v>
      </c>
      <c r="L16" s="18">
        <f>frq!C16</f>
        <v>1</v>
      </c>
      <c r="M16" s="125">
        <f t="shared" si="4"/>
        <v>38.6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38.6</v>
      </c>
      <c r="R16" s="18">
        <v>0.4</v>
      </c>
      <c r="S16" s="18"/>
    </row>
    <row r="17" spans="1:19">
      <c r="A17" s="8" t="s">
        <v>59</v>
      </c>
      <c r="B17" s="200">
        <f>'[2]22'!B19</f>
        <v>42</v>
      </c>
      <c r="C17" s="201">
        <f>'[2]22'!C19</f>
        <v>30</v>
      </c>
      <c r="D17" s="201">
        <f>'[2]22'!D19</f>
        <v>0</v>
      </c>
      <c r="E17" s="201">
        <f>'[2]22'!E19</f>
        <v>0</v>
      </c>
      <c r="F17" s="15">
        <f t="shared" si="6"/>
        <v>72</v>
      </c>
      <c r="G17" s="200">
        <f>'[2]22'!H19</f>
        <v>39</v>
      </c>
      <c r="H17" s="201">
        <f>'[2]22'!I19</f>
        <v>0</v>
      </c>
      <c r="I17" s="201">
        <f>'[2]22'!J19</f>
        <v>0</v>
      </c>
      <c r="J17" s="201">
        <f>'[2]22'!K19</f>
        <v>0</v>
      </c>
      <c r="K17" s="15">
        <f t="shared" si="3"/>
        <v>39</v>
      </c>
      <c r="L17" s="18">
        <f>frq!C17</f>
        <v>1</v>
      </c>
      <c r="M17" s="125">
        <f t="shared" si="4"/>
        <v>38.6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38.6</v>
      </c>
      <c r="R17" s="18">
        <v>0.4</v>
      </c>
      <c r="S17" s="18"/>
    </row>
    <row r="18" spans="1:19">
      <c r="A18" s="8" t="s">
        <v>60</v>
      </c>
      <c r="B18" s="200">
        <f>'[2]22'!B20</f>
        <v>42</v>
      </c>
      <c r="C18" s="201">
        <f>'[2]22'!C20</f>
        <v>30</v>
      </c>
      <c r="D18" s="201">
        <f>'[2]22'!D20</f>
        <v>0</v>
      </c>
      <c r="E18" s="201">
        <f>'[2]22'!E20</f>
        <v>0</v>
      </c>
      <c r="F18" s="15">
        <f t="shared" si="6"/>
        <v>72</v>
      </c>
      <c r="G18" s="200">
        <f>'[2]22'!H20</f>
        <v>39</v>
      </c>
      <c r="H18" s="201">
        <f>'[2]22'!I20</f>
        <v>0</v>
      </c>
      <c r="I18" s="201">
        <f>'[2]22'!J20</f>
        <v>0</v>
      </c>
      <c r="J18" s="201">
        <f>'[2]22'!K20</f>
        <v>0</v>
      </c>
      <c r="K18" s="15">
        <f t="shared" si="3"/>
        <v>39</v>
      </c>
      <c r="L18" s="18">
        <f>frq!C18</f>
        <v>1</v>
      </c>
      <c r="M18" s="125">
        <f t="shared" si="4"/>
        <v>38.6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38.6</v>
      </c>
      <c r="R18" s="18">
        <v>0.4</v>
      </c>
      <c r="S18" s="18"/>
    </row>
    <row r="19" spans="1:19">
      <c r="A19" s="8" t="s">
        <v>61</v>
      </c>
      <c r="B19" s="200">
        <f>'[2]22'!B21</f>
        <v>42</v>
      </c>
      <c r="C19" s="201">
        <f>'[2]22'!C21</f>
        <v>30</v>
      </c>
      <c r="D19" s="201">
        <f>'[2]22'!D21</f>
        <v>0</v>
      </c>
      <c r="E19" s="201">
        <f>'[2]22'!E21</f>
        <v>0</v>
      </c>
      <c r="F19" s="15">
        <f t="shared" si="6"/>
        <v>72</v>
      </c>
      <c r="G19" s="200">
        <f>'[2]22'!H21</f>
        <v>39</v>
      </c>
      <c r="H19" s="201">
        <f>'[2]22'!I21</f>
        <v>0</v>
      </c>
      <c r="I19" s="201">
        <f>'[2]22'!J21</f>
        <v>0</v>
      </c>
      <c r="J19" s="201">
        <f>'[2]22'!K21</f>
        <v>0</v>
      </c>
      <c r="K19" s="15">
        <f t="shared" si="3"/>
        <v>39</v>
      </c>
      <c r="L19" s="18">
        <f>frq!C19</f>
        <v>1</v>
      </c>
      <c r="M19" s="125">
        <f t="shared" si="4"/>
        <v>38.6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38.6</v>
      </c>
      <c r="R19" s="18">
        <v>0.4</v>
      </c>
      <c r="S19" s="18"/>
    </row>
    <row r="20" spans="1:19">
      <c r="A20" s="8" t="s">
        <v>62</v>
      </c>
      <c r="B20" s="200">
        <f>'[2]22'!B22</f>
        <v>42</v>
      </c>
      <c r="C20" s="201">
        <f>'[2]22'!C22</f>
        <v>30</v>
      </c>
      <c r="D20" s="201">
        <f>'[2]22'!D22</f>
        <v>0</v>
      </c>
      <c r="E20" s="201">
        <f>'[2]22'!E22</f>
        <v>0</v>
      </c>
      <c r="F20" s="15">
        <f t="shared" si="6"/>
        <v>72</v>
      </c>
      <c r="G20" s="200">
        <f>'[2]22'!H22</f>
        <v>39</v>
      </c>
      <c r="H20" s="201">
        <f>'[2]22'!I22</f>
        <v>0</v>
      </c>
      <c r="I20" s="201">
        <f>'[2]22'!J22</f>
        <v>0</v>
      </c>
      <c r="J20" s="201">
        <f>'[2]22'!K22</f>
        <v>0</v>
      </c>
      <c r="K20" s="15">
        <f t="shared" si="3"/>
        <v>39</v>
      </c>
      <c r="L20" s="18">
        <f>frq!C20</f>
        <v>1</v>
      </c>
      <c r="M20" s="125">
        <f t="shared" si="4"/>
        <v>38.6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38.6</v>
      </c>
      <c r="R20" s="18">
        <v>0.4</v>
      </c>
      <c r="S20" s="18"/>
    </row>
    <row r="21" spans="1:19">
      <c r="A21" s="8" t="s">
        <v>63</v>
      </c>
      <c r="B21" s="200">
        <f>'[2]22'!B23</f>
        <v>42</v>
      </c>
      <c r="C21" s="201">
        <f>'[2]22'!C23</f>
        <v>30</v>
      </c>
      <c r="D21" s="201">
        <f>'[2]22'!D23</f>
        <v>0</v>
      </c>
      <c r="E21" s="201">
        <f>'[2]22'!E23</f>
        <v>0</v>
      </c>
      <c r="F21" s="15">
        <f t="shared" si="6"/>
        <v>72</v>
      </c>
      <c r="G21" s="200">
        <f>'[2]22'!H23</f>
        <v>39</v>
      </c>
      <c r="H21" s="201">
        <f>'[2]22'!I23</f>
        <v>0</v>
      </c>
      <c r="I21" s="201">
        <f>'[2]22'!J23</f>
        <v>0</v>
      </c>
      <c r="J21" s="201">
        <f>'[2]22'!K23</f>
        <v>0</v>
      </c>
      <c r="K21" s="15">
        <f t="shared" si="3"/>
        <v>39</v>
      </c>
      <c r="L21" s="18">
        <f>frq!C21</f>
        <v>1</v>
      </c>
      <c r="M21" s="125">
        <f t="shared" si="4"/>
        <v>38.6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38.6</v>
      </c>
      <c r="R21" s="18">
        <v>0.4</v>
      </c>
      <c r="S21" s="18"/>
    </row>
    <row r="22" spans="1:19">
      <c r="A22" s="8" t="s">
        <v>64</v>
      </c>
      <c r="B22" s="200">
        <f>'[2]22'!B24</f>
        <v>42</v>
      </c>
      <c r="C22" s="201">
        <f>'[2]22'!C24</f>
        <v>30</v>
      </c>
      <c r="D22" s="201">
        <f>'[2]22'!D24</f>
        <v>0</v>
      </c>
      <c r="E22" s="201">
        <f>'[2]22'!E24</f>
        <v>0</v>
      </c>
      <c r="F22" s="15">
        <f t="shared" si="6"/>
        <v>72</v>
      </c>
      <c r="G22" s="200">
        <f>'[2]22'!H24</f>
        <v>39</v>
      </c>
      <c r="H22" s="201">
        <f>'[2]22'!I24</f>
        <v>0</v>
      </c>
      <c r="I22" s="201">
        <f>'[2]22'!J24</f>
        <v>0</v>
      </c>
      <c r="J22" s="201">
        <f>'[2]22'!K24</f>
        <v>0</v>
      </c>
      <c r="K22" s="15">
        <f t="shared" si="3"/>
        <v>39</v>
      </c>
      <c r="L22" s="18">
        <f>frq!C22</f>
        <v>1</v>
      </c>
      <c r="M22" s="125">
        <f t="shared" si="4"/>
        <v>38.6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38.6</v>
      </c>
      <c r="R22" s="18">
        <v>0.4</v>
      </c>
      <c r="S22" s="18"/>
    </row>
    <row r="23" spans="1:19">
      <c r="A23" s="8" t="s">
        <v>65</v>
      </c>
      <c r="B23" s="200">
        <f>'[2]22'!B25</f>
        <v>42</v>
      </c>
      <c r="C23" s="201">
        <f>'[2]22'!C25</f>
        <v>30</v>
      </c>
      <c r="D23" s="201">
        <f>'[2]22'!D25</f>
        <v>0</v>
      </c>
      <c r="E23" s="201">
        <f>'[2]22'!E25</f>
        <v>0</v>
      </c>
      <c r="F23" s="15">
        <f t="shared" si="6"/>
        <v>72</v>
      </c>
      <c r="G23" s="200">
        <f>'[2]22'!H25</f>
        <v>39</v>
      </c>
      <c r="H23" s="201">
        <f>'[2]22'!I25</f>
        <v>0</v>
      </c>
      <c r="I23" s="201">
        <f>'[2]22'!J25</f>
        <v>0</v>
      </c>
      <c r="J23" s="201">
        <f>'[2]22'!K25</f>
        <v>0</v>
      </c>
      <c r="K23" s="15">
        <f t="shared" si="3"/>
        <v>39</v>
      </c>
      <c r="L23" s="18">
        <f>frq!C23</f>
        <v>1</v>
      </c>
      <c r="M23" s="125">
        <f t="shared" si="4"/>
        <v>38.6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38.6</v>
      </c>
      <c r="R23" s="18">
        <v>0.4</v>
      </c>
      <c r="S23" s="18"/>
    </row>
    <row r="24" spans="1:19">
      <c r="A24" s="8" t="s">
        <v>66</v>
      </c>
      <c r="B24" s="200">
        <f>'[2]22'!B26</f>
        <v>42</v>
      </c>
      <c r="C24" s="201">
        <f>'[2]22'!C26</f>
        <v>30</v>
      </c>
      <c r="D24" s="201">
        <f>'[2]22'!D26</f>
        <v>0</v>
      </c>
      <c r="E24" s="201">
        <f>'[2]22'!E26</f>
        <v>0</v>
      </c>
      <c r="F24" s="15">
        <f t="shared" si="6"/>
        <v>72</v>
      </c>
      <c r="G24" s="200">
        <f>'[2]22'!H26</f>
        <v>39</v>
      </c>
      <c r="H24" s="201">
        <f>'[2]22'!I26</f>
        <v>0</v>
      </c>
      <c r="I24" s="201">
        <f>'[2]22'!J26</f>
        <v>0</v>
      </c>
      <c r="J24" s="201">
        <f>'[2]22'!K26</f>
        <v>0</v>
      </c>
      <c r="K24" s="15">
        <f t="shared" si="3"/>
        <v>39</v>
      </c>
      <c r="L24" s="18">
        <f>frq!C24</f>
        <v>1</v>
      </c>
      <c r="M24" s="125">
        <f t="shared" si="4"/>
        <v>38.6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38.6</v>
      </c>
      <c r="R24" s="18">
        <v>0.4</v>
      </c>
      <c r="S24" s="18"/>
    </row>
    <row r="25" spans="1:19">
      <c r="A25" s="8" t="s">
        <v>67</v>
      </c>
      <c r="B25" s="200">
        <f>'[2]22'!B27</f>
        <v>42</v>
      </c>
      <c r="C25" s="201">
        <f>'[2]22'!C27</f>
        <v>30</v>
      </c>
      <c r="D25" s="201">
        <f>'[2]22'!D27</f>
        <v>0</v>
      </c>
      <c r="E25" s="201">
        <f>'[2]22'!E27</f>
        <v>0</v>
      </c>
      <c r="F25" s="15">
        <f t="shared" si="6"/>
        <v>72</v>
      </c>
      <c r="G25" s="200">
        <f>'[2]22'!H27</f>
        <v>39</v>
      </c>
      <c r="H25" s="201">
        <f>'[2]22'!I27</f>
        <v>0</v>
      </c>
      <c r="I25" s="201">
        <f>'[2]22'!J27</f>
        <v>0</v>
      </c>
      <c r="J25" s="201">
        <f>'[2]22'!K27</f>
        <v>0</v>
      </c>
      <c r="K25" s="15">
        <f t="shared" si="3"/>
        <v>39</v>
      </c>
      <c r="L25" s="18">
        <f>frq!C25</f>
        <v>1</v>
      </c>
      <c r="M25" s="125">
        <f t="shared" si="4"/>
        <v>38.6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38.6</v>
      </c>
      <c r="R25" s="18">
        <v>0.4</v>
      </c>
      <c r="S25" s="18"/>
    </row>
    <row r="26" spans="1:19">
      <c r="A26" s="8" t="s">
        <v>68</v>
      </c>
      <c r="B26" s="200">
        <f>'[2]22'!B28</f>
        <v>42</v>
      </c>
      <c r="C26" s="201">
        <f>'[2]22'!C28</f>
        <v>30</v>
      </c>
      <c r="D26" s="201">
        <f>'[2]22'!D28</f>
        <v>0</v>
      </c>
      <c r="E26" s="201">
        <f>'[2]22'!E28</f>
        <v>0</v>
      </c>
      <c r="F26" s="15">
        <f t="shared" si="6"/>
        <v>72</v>
      </c>
      <c r="G26" s="200">
        <f>'[2]22'!H28</f>
        <v>39</v>
      </c>
      <c r="H26" s="201">
        <f>'[2]22'!I28</f>
        <v>0</v>
      </c>
      <c r="I26" s="201">
        <f>'[2]22'!J28</f>
        <v>0</v>
      </c>
      <c r="J26" s="201">
        <f>'[2]22'!K28</f>
        <v>0</v>
      </c>
      <c r="K26" s="15">
        <f t="shared" si="3"/>
        <v>39</v>
      </c>
      <c r="L26" s="18">
        <f>frq!C26</f>
        <v>1</v>
      </c>
      <c r="M26" s="125">
        <f t="shared" si="4"/>
        <v>38.6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38.6</v>
      </c>
      <c r="R26" s="18">
        <v>0.4</v>
      </c>
      <c r="S26" s="18"/>
    </row>
    <row r="27" spans="1:19">
      <c r="A27" s="8" t="s">
        <v>69</v>
      </c>
      <c r="B27" s="200">
        <f>'[2]22'!B29</f>
        <v>42</v>
      </c>
      <c r="C27" s="201">
        <f>'[2]22'!C29</f>
        <v>30</v>
      </c>
      <c r="D27" s="201">
        <f>'[2]22'!D29</f>
        <v>0</v>
      </c>
      <c r="E27" s="201">
        <f>'[2]22'!E29</f>
        <v>0</v>
      </c>
      <c r="F27" s="15">
        <f t="shared" si="6"/>
        <v>72</v>
      </c>
      <c r="G27" s="200">
        <f>'[2]22'!H29</f>
        <v>39</v>
      </c>
      <c r="H27" s="201">
        <f>'[2]22'!I29</f>
        <v>0</v>
      </c>
      <c r="I27" s="201">
        <f>'[2]22'!J29</f>
        <v>0</v>
      </c>
      <c r="J27" s="201">
        <f>'[2]22'!K29</f>
        <v>0</v>
      </c>
      <c r="K27" s="15">
        <f t="shared" si="3"/>
        <v>39</v>
      </c>
      <c r="L27" s="18">
        <f>frq!C27</f>
        <v>1</v>
      </c>
      <c r="M27" s="125">
        <f t="shared" si="4"/>
        <v>38.6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38.6</v>
      </c>
      <c r="R27" s="18">
        <v>0.4</v>
      </c>
      <c r="S27" s="18"/>
    </row>
    <row r="28" spans="1:19">
      <c r="A28" s="8" t="s">
        <v>70</v>
      </c>
      <c r="B28" s="200">
        <f>'[2]22'!B30</f>
        <v>42</v>
      </c>
      <c r="C28" s="201">
        <f>'[2]22'!C30</f>
        <v>30</v>
      </c>
      <c r="D28" s="201">
        <f>'[2]22'!D30</f>
        <v>0</v>
      </c>
      <c r="E28" s="201">
        <f>'[2]22'!E30</f>
        <v>0</v>
      </c>
      <c r="F28" s="15">
        <f t="shared" si="6"/>
        <v>72</v>
      </c>
      <c r="G28" s="200">
        <f>'[2]22'!H30</f>
        <v>39</v>
      </c>
      <c r="H28" s="201">
        <f>'[2]22'!I30</f>
        <v>0</v>
      </c>
      <c r="I28" s="201">
        <f>'[2]22'!J30</f>
        <v>0</v>
      </c>
      <c r="J28" s="201">
        <f>'[2]22'!K30</f>
        <v>0</v>
      </c>
      <c r="K28" s="15">
        <f t="shared" si="3"/>
        <v>39</v>
      </c>
      <c r="L28" s="18">
        <f>frq!C28</f>
        <v>1</v>
      </c>
      <c r="M28" s="125">
        <f t="shared" si="4"/>
        <v>38.6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38.6</v>
      </c>
      <c r="R28" s="18">
        <v>0.4</v>
      </c>
      <c r="S28" s="18"/>
    </row>
    <row r="29" spans="1:19">
      <c r="A29" s="8" t="s">
        <v>71</v>
      </c>
      <c r="B29" s="200">
        <f>'[2]22'!B31</f>
        <v>42</v>
      </c>
      <c r="C29" s="201">
        <f>'[2]22'!C31</f>
        <v>30</v>
      </c>
      <c r="D29" s="201">
        <f>'[2]22'!D31</f>
        <v>0</v>
      </c>
      <c r="E29" s="201">
        <f>'[2]22'!E31</f>
        <v>0</v>
      </c>
      <c r="F29" s="15">
        <f t="shared" si="6"/>
        <v>72</v>
      </c>
      <c r="G29" s="200">
        <f>'[2]22'!H31</f>
        <v>39</v>
      </c>
      <c r="H29" s="201">
        <f>'[2]22'!I31</f>
        <v>0</v>
      </c>
      <c r="I29" s="201">
        <f>'[2]22'!J31</f>
        <v>0</v>
      </c>
      <c r="J29" s="201">
        <f>'[2]22'!K31</f>
        <v>0</v>
      </c>
      <c r="K29" s="15">
        <f t="shared" si="3"/>
        <v>39</v>
      </c>
      <c r="L29" s="18">
        <f>frq!C29</f>
        <v>1</v>
      </c>
      <c r="M29" s="125">
        <f t="shared" si="4"/>
        <v>38.6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38.6</v>
      </c>
      <c r="R29" s="18">
        <v>0.4</v>
      </c>
      <c r="S29" s="18"/>
    </row>
    <row r="30" spans="1:19">
      <c r="A30" s="8" t="s">
        <v>72</v>
      </c>
      <c r="B30" s="200">
        <f>'[2]22'!B32</f>
        <v>42</v>
      </c>
      <c r="C30" s="201">
        <f>'[2]22'!C32</f>
        <v>30</v>
      </c>
      <c r="D30" s="201">
        <f>'[2]22'!D32</f>
        <v>0</v>
      </c>
      <c r="E30" s="201">
        <f>'[2]22'!E32</f>
        <v>0</v>
      </c>
      <c r="F30" s="15">
        <f t="shared" si="6"/>
        <v>72</v>
      </c>
      <c r="G30" s="200">
        <f>'[2]22'!H32</f>
        <v>39</v>
      </c>
      <c r="H30" s="201">
        <f>'[2]22'!I32</f>
        <v>0</v>
      </c>
      <c r="I30" s="201">
        <f>'[2]22'!J32</f>
        <v>0</v>
      </c>
      <c r="J30" s="201">
        <f>'[2]22'!K32</f>
        <v>0</v>
      </c>
      <c r="K30" s="15">
        <f t="shared" si="3"/>
        <v>39</v>
      </c>
      <c r="L30" s="18">
        <f>frq!C30</f>
        <v>1</v>
      </c>
      <c r="M30" s="125">
        <f t="shared" si="4"/>
        <v>38.6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38.6</v>
      </c>
      <c r="R30" s="18">
        <v>0.4</v>
      </c>
      <c r="S30" s="18"/>
    </row>
    <row r="31" spans="1:19">
      <c r="A31" s="8" t="s">
        <v>73</v>
      </c>
      <c r="B31" s="200">
        <f>'[2]22'!B33</f>
        <v>42</v>
      </c>
      <c r="C31" s="201">
        <f>'[2]22'!C33</f>
        <v>30</v>
      </c>
      <c r="D31" s="201">
        <f>'[2]22'!D33</f>
        <v>0</v>
      </c>
      <c r="E31" s="201">
        <f>'[2]22'!E33</f>
        <v>0</v>
      </c>
      <c r="F31" s="15">
        <f t="shared" si="6"/>
        <v>72</v>
      </c>
      <c r="G31" s="200">
        <f>'[2]22'!H33</f>
        <v>39</v>
      </c>
      <c r="H31" s="201">
        <f>'[2]22'!I33</f>
        <v>0</v>
      </c>
      <c r="I31" s="201">
        <f>'[2]22'!J33</f>
        <v>0</v>
      </c>
      <c r="J31" s="201">
        <f>'[2]22'!K33</f>
        <v>0</v>
      </c>
      <c r="K31" s="15">
        <f t="shared" si="3"/>
        <v>39</v>
      </c>
      <c r="L31" s="18">
        <f>frq!C31</f>
        <v>1</v>
      </c>
      <c r="M31" s="125">
        <f t="shared" si="4"/>
        <v>38.6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38.6</v>
      </c>
      <c r="R31" s="18">
        <v>0.4</v>
      </c>
      <c r="S31" s="18"/>
    </row>
    <row r="32" spans="1:19">
      <c r="A32" s="8" t="s">
        <v>74</v>
      </c>
      <c r="B32" s="200">
        <f>'[2]22'!B34</f>
        <v>42</v>
      </c>
      <c r="C32" s="201">
        <f>'[2]22'!C34</f>
        <v>30</v>
      </c>
      <c r="D32" s="201">
        <f>'[2]22'!D34</f>
        <v>0</v>
      </c>
      <c r="E32" s="201">
        <f>'[2]22'!E34</f>
        <v>0</v>
      </c>
      <c r="F32" s="15">
        <f t="shared" si="6"/>
        <v>72</v>
      </c>
      <c r="G32" s="200">
        <f>'[2]22'!H34</f>
        <v>39</v>
      </c>
      <c r="H32" s="201">
        <f>'[2]22'!I34</f>
        <v>0</v>
      </c>
      <c r="I32" s="201">
        <f>'[2]22'!J34</f>
        <v>0</v>
      </c>
      <c r="J32" s="201">
        <f>'[2]22'!K34</f>
        <v>0</v>
      </c>
      <c r="K32" s="15">
        <f t="shared" si="3"/>
        <v>39</v>
      </c>
      <c r="L32" s="18">
        <f>frq!C32</f>
        <v>1</v>
      </c>
      <c r="M32" s="125">
        <f t="shared" si="4"/>
        <v>38.6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38.6</v>
      </c>
      <c r="R32" s="18">
        <v>0.4</v>
      </c>
      <c r="S32" s="18"/>
    </row>
    <row r="33" spans="1:19">
      <c r="A33" s="8" t="s">
        <v>75</v>
      </c>
      <c r="B33" s="200">
        <f>'[2]22'!B35</f>
        <v>42</v>
      </c>
      <c r="C33" s="201">
        <f>'[2]22'!C35</f>
        <v>30</v>
      </c>
      <c r="D33" s="201">
        <f>'[2]22'!D35</f>
        <v>0</v>
      </c>
      <c r="E33" s="201">
        <f>'[2]22'!E35</f>
        <v>0</v>
      </c>
      <c r="F33" s="15">
        <f t="shared" si="6"/>
        <v>72</v>
      </c>
      <c r="G33" s="200">
        <f>'[2]22'!H35</f>
        <v>39</v>
      </c>
      <c r="H33" s="201">
        <f>'[2]22'!I35</f>
        <v>0</v>
      </c>
      <c r="I33" s="201">
        <f>'[2]22'!J35</f>
        <v>0</v>
      </c>
      <c r="J33" s="201">
        <f>'[2]22'!K35</f>
        <v>0</v>
      </c>
      <c r="K33" s="15">
        <f t="shared" si="3"/>
        <v>39</v>
      </c>
      <c r="L33" s="18">
        <f>frq!C33</f>
        <v>1</v>
      </c>
      <c r="M33" s="125">
        <f t="shared" si="4"/>
        <v>38.6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38.6</v>
      </c>
      <c r="R33" s="18">
        <v>0.4</v>
      </c>
      <c r="S33" s="18"/>
    </row>
    <row r="34" spans="1:19">
      <c r="A34" s="8" t="s">
        <v>76</v>
      </c>
      <c r="B34" s="200">
        <f>'[2]22'!B36</f>
        <v>42</v>
      </c>
      <c r="C34" s="201">
        <f>'[2]22'!C36</f>
        <v>30</v>
      </c>
      <c r="D34" s="201">
        <f>'[2]22'!D36</f>
        <v>0</v>
      </c>
      <c r="E34" s="201">
        <f>'[2]22'!E36</f>
        <v>0</v>
      </c>
      <c r="F34" s="15">
        <f t="shared" si="6"/>
        <v>72</v>
      </c>
      <c r="G34" s="200">
        <f>'[2]22'!H36</f>
        <v>39</v>
      </c>
      <c r="H34" s="201">
        <f>'[2]22'!I36</f>
        <v>0</v>
      </c>
      <c r="I34" s="201">
        <f>'[2]22'!J36</f>
        <v>0</v>
      </c>
      <c r="J34" s="201">
        <f>'[2]22'!K36</f>
        <v>0</v>
      </c>
      <c r="K34" s="15">
        <f t="shared" si="3"/>
        <v>39</v>
      </c>
      <c r="L34" s="18">
        <f>frq!C34</f>
        <v>1</v>
      </c>
      <c r="M34" s="125">
        <f t="shared" si="4"/>
        <v>38.6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38.6</v>
      </c>
      <c r="R34" s="18">
        <v>0.4</v>
      </c>
      <c r="S34" s="18"/>
    </row>
    <row r="35" spans="1:19">
      <c r="A35" s="8" t="s">
        <v>77</v>
      </c>
      <c r="B35" s="200">
        <f>'[2]22'!B37</f>
        <v>42</v>
      </c>
      <c r="C35" s="201">
        <f>'[2]22'!C37</f>
        <v>30</v>
      </c>
      <c r="D35" s="201">
        <f>'[2]22'!D37</f>
        <v>0</v>
      </c>
      <c r="E35" s="201">
        <f>'[2]22'!E37</f>
        <v>0</v>
      </c>
      <c r="F35" s="15">
        <f t="shared" si="6"/>
        <v>72</v>
      </c>
      <c r="G35" s="200">
        <f>'[2]22'!H37</f>
        <v>39</v>
      </c>
      <c r="H35" s="201">
        <f>'[2]22'!I37</f>
        <v>0</v>
      </c>
      <c r="I35" s="201">
        <f>'[2]22'!J37</f>
        <v>0</v>
      </c>
      <c r="J35" s="201">
        <f>'[2]22'!K37</f>
        <v>0</v>
      </c>
      <c r="K35" s="15">
        <f t="shared" si="3"/>
        <v>39</v>
      </c>
      <c r="L35" s="18">
        <f>frq!C35</f>
        <v>1</v>
      </c>
      <c r="M35" s="125">
        <f t="shared" si="4"/>
        <v>38.6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38.6</v>
      </c>
      <c r="R35" s="18">
        <v>0.4</v>
      </c>
      <c r="S35" s="18"/>
    </row>
    <row r="36" spans="1:19">
      <c r="A36" s="8" t="s">
        <v>78</v>
      </c>
      <c r="B36" s="200">
        <f>'[2]22'!B38</f>
        <v>42</v>
      </c>
      <c r="C36" s="201">
        <f>'[2]22'!C38</f>
        <v>30</v>
      </c>
      <c r="D36" s="201">
        <f>'[2]22'!D38</f>
        <v>0</v>
      </c>
      <c r="E36" s="201">
        <f>'[2]22'!E38</f>
        <v>0</v>
      </c>
      <c r="F36" s="15">
        <f t="shared" si="6"/>
        <v>72</v>
      </c>
      <c r="G36" s="200">
        <f>'[2]22'!H38</f>
        <v>39</v>
      </c>
      <c r="H36" s="201">
        <f>'[2]22'!I38</f>
        <v>0</v>
      </c>
      <c r="I36" s="201">
        <f>'[2]22'!J38</f>
        <v>0</v>
      </c>
      <c r="J36" s="201">
        <f>'[2]22'!K38</f>
        <v>0</v>
      </c>
      <c r="K36" s="15">
        <f t="shared" si="3"/>
        <v>39</v>
      </c>
      <c r="L36" s="18">
        <f>frq!C36</f>
        <v>1</v>
      </c>
      <c r="M36" s="125">
        <f t="shared" si="4"/>
        <v>38.6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38.6</v>
      </c>
      <c r="R36" s="18">
        <v>0.4</v>
      </c>
      <c r="S36" s="18"/>
    </row>
    <row r="37" spans="1:19">
      <c r="A37" s="8" t="s">
        <v>79</v>
      </c>
      <c r="B37" s="200">
        <f>'[2]22'!B39</f>
        <v>42</v>
      </c>
      <c r="C37" s="201">
        <f>'[2]22'!C39</f>
        <v>30</v>
      </c>
      <c r="D37" s="201">
        <f>'[2]22'!D39</f>
        <v>0</v>
      </c>
      <c r="E37" s="201">
        <f>'[2]22'!E39</f>
        <v>0</v>
      </c>
      <c r="F37" s="15">
        <f t="shared" si="6"/>
        <v>72</v>
      </c>
      <c r="G37" s="200">
        <f>'[2]22'!H39</f>
        <v>39</v>
      </c>
      <c r="H37" s="201">
        <f>'[2]22'!I39</f>
        <v>0</v>
      </c>
      <c r="I37" s="201">
        <f>'[2]22'!J39</f>
        <v>0</v>
      </c>
      <c r="J37" s="201">
        <f>'[2]22'!K39</f>
        <v>0</v>
      </c>
      <c r="K37" s="15">
        <f t="shared" si="3"/>
        <v>39</v>
      </c>
      <c r="L37" s="18">
        <f>frq!C37</f>
        <v>1</v>
      </c>
      <c r="M37" s="125">
        <f t="shared" si="4"/>
        <v>38.6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38.6</v>
      </c>
      <c r="R37" s="18">
        <v>0.4</v>
      </c>
      <c r="S37" s="18"/>
    </row>
    <row r="38" spans="1:19">
      <c r="A38" s="8" t="s">
        <v>80</v>
      </c>
      <c r="B38" s="200">
        <f>'[2]22'!B40</f>
        <v>42</v>
      </c>
      <c r="C38" s="201">
        <f>'[2]22'!C40</f>
        <v>30</v>
      </c>
      <c r="D38" s="201">
        <f>'[2]22'!D40</f>
        <v>0</v>
      </c>
      <c r="E38" s="201">
        <f>'[2]22'!E40</f>
        <v>0</v>
      </c>
      <c r="F38" s="15">
        <f t="shared" si="6"/>
        <v>72</v>
      </c>
      <c r="G38" s="200">
        <f>'[2]22'!H40</f>
        <v>39</v>
      </c>
      <c r="H38" s="201">
        <f>'[2]22'!I40</f>
        <v>0</v>
      </c>
      <c r="I38" s="201">
        <f>'[2]22'!J40</f>
        <v>0</v>
      </c>
      <c r="J38" s="201">
        <f>'[2]22'!K40</f>
        <v>0</v>
      </c>
      <c r="K38" s="15">
        <f t="shared" si="3"/>
        <v>39</v>
      </c>
      <c r="L38" s="18">
        <f>frq!C38</f>
        <v>1</v>
      </c>
      <c r="M38" s="125">
        <f t="shared" si="4"/>
        <v>38.6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38.6</v>
      </c>
      <c r="R38" s="18">
        <v>0.4</v>
      </c>
      <c r="S38" s="18"/>
    </row>
    <row r="39" spans="1:19">
      <c r="A39" s="8" t="s">
        <v>81</v>
      </c>
      <c r="B39" s="200">
        <f>'[2]22'!B41</f>
        <v>42</v>
      </c>
      <c r="C39" s="201">
        <f>'[2]22'!C41</f>
        <v>30</v>
      </c>
      <c r="D39" s="201">
        <f>'[2]22'!D41</f>
        <v>0</v>
      </c>
      <c r="E39" s="201">
        <f>'[2]22'!E41</f>
        <v>0</v>
      </c>
      <c r="F39" s="15">
        <f t="shared" si="6"/>
        <v>72</v>
      </c>
      <c r="G39" s="200">
        <f>'[2]22'!H41</f>
        <v>39</v>
      </c>
      <c r="H39" s="201">
        <f>'[2]22'!I41</f>
        <v>0</v>
      </c>
      <c r="I39" s="201">
        <f>'[2]22'!J41</f>
        <v>0</v>
      </c>
      <c r="J39" s="201">
        <f>'[2]22'!K41</f>
        <v>0</v>
      </c>
      <c r="K39" s="15">
        <f t="shared" si="3"/>
        <v>39</v>
      </c>
      <c r="L39" s="18">
        <f>frq!C39</f>
        <v>1</v>
      </c>
      <c r="M39" s="125">
        <f t="shared" si="4"/>
        <v>38.299999999999997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38.299999999999997</v>
      </c>
      <c r="R39" s="18">
        <v>0.7</v>
      </c>
      <c r="S39" s="18"/>
    </row>
    <row r="40" spans="1:19">
      <c r="A40" s="8" t="s">
        <v>82</v>
      </c>
      <c r="B40" s="200">
        <f>'[2]22'!B42</f>
        <v>42</v>
      </c>
      <c r="C40" s="201">
        <f>'[2]22'!C42</f>
        <v>30</v>
      </c>
      <c r="D40" s="201">
        <f>'[2]22'!D42</f>
        <v>0</v>
      </c>
      <c r="E40" s="201">
        <f>'[2]22'!E42</f>
        <v>0</v>
      </c>
      <c r="F40" s="15">
        <f t="shared" si="6"/>
        <v>72</v>
      </c>
      <c r="G40" s="200">
        <f>'[2]22'!H42</f>
        <v>39</v>
      </c>
      <c r="H40" s="201">
        <f>'[2]22'!I42</f>
        <v>0</v>
      </c>
      <c r="I40" s="201">
        <f>'[2]22'!J42</f>
        <v>0</v>
      </c>
      <c r="J40" s="201">
        <f>'[2]22'!K42</f>
        <v>0</v>
      </c>
      <c r="K40" s="15">
        <f t="shared" si="3"/>
        <v>39</v>
      </c>
      <c r="L40" s="18">
        <f>frq!C40</f>
        <v>1</v>
      </c>
      <c r="M40" s="125">
        <f t="shared" si="4"/>
        <v>38.299999999999997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38.299999999999997</v>
      </c>
      <c r="R40" s="18">
        <v>0.7</v>
      </c>
      <c r="S40" s="18"/>
    </row>
    <row r="41" spans="1:19">
      <c r="A41" s="8" t="s">
        <v>83</v>
      </c>
      <c r="B41" s="200">
        <f>'[2]22'!B43</f>
        <v>42</v>
      </c>
      <c r="C41" s="201">
        <f>'[2]22'!C43</f>
        <v>30</v>
      </c>
      <c r="D41" s="201">
        <f>'[2]22'!D43</f>
        <v>0</v>
      </c>
      <c r="E41" s="201">
        <f>'[2]22'!E43</f>
        <v>0</v>
      </c>
      <c r="F41" s="15">
        <f t="shared" si="6"/>
        <v>72</v>
      </c>
      <c r="G41" s="200">
        <f>'[2]22'!H43</f>
        <v>39</v>
      </c>
      <c r="H41" s="201">
        <f>'[2]22'!I43</f>
        <v>0</v>
      </c>
      <c r="I41" s="201">
        <f>'[2]22'!J43</f>
        <v>0</v>
      </c>
      <c r="J41" s="201">
        <f>'[2]22'!K43</f>
        <v>0</v>
      </c>
      <c r="K41" s="15">
        <f t="shared" si="3"/>
        <v>39</v>
      </c>
      <c r="L41" s="18">
        <f>frq!C41</f>
        <v>1</v>
      </c>
      <c r="M41" s="125">
        <f t="shared" si="4"/>
        <v>38.299999999999997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38.299999999999997</v>
      </c>
      <c r="R41" s="18">
        <v>0.7</v>
      </c>
      <c r="S41" s="18"/>
    </row>
    <row r="42" spans="1:19">
      <c r="A42" s="8" t="s">
        <v>84</v>
      </c>
      <c r="B42" s="200">
        <f>'[2]22'!B44</f>
        <v>42</v>
      </c>
      <c r="C42" s="201">
        <f>'[2]22'!C44</f>
        <v>30</v>
      </c>
      <c r="D42" s="201">
        <f>'[2]22'!D44</f>
        <v>0</v>
      </c>
      <c r="E42" s="201">
        <f>'[2]22'!E44</f>
        <v>0</v>
      </c>
      <c r="F42" s="15">
        <f t="shared" si="6"/>
        <v>72</v>
      </c>
      <c r="G42" s="200">
        <f>'[2]22'!H44</f>
        <v>39</v>
      </c>
      <c r="H42" s="201">
        <f>'[2]22'!I44</f>
        <v>0</v>
      </c>
      <c r="I42" s="201">
        <f>'[2]22'!J44</f>
        <v>0</v>
      </c>
      <c r="J42" s="201">
        <f>'[2]22'!K44</f>
        <v>0</v>
      </c>
      <c r="K42" s="15">
        <f t="shared" si="3"/>
        <v>39</v>
      </c>
      <c r="L42" s="18">
        <f>frq!C42</f>
        <v>1</v>
      </c>
      <c r="M42" s="125">
        <f t="shared" si="4"/>
        <v>38.299999999999997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38.299999999999997</v>
      </c>
      <c r="R42" s="18">
        <v>0.7</v>
      </c>
      <c r="S42" s="18"/>
    </row>
    <row r="43" spans="1:19">
      <c r="A43" s="8" t="s">
        <v>85</v>
      </c>
      <c r="B43" s="200">
        <f>'[2]22'!B45</f>
        <v>42</v>
      </c>
      <c r="C43" s="201">
        <f>'[2]22'!C45</f>
        <v>30</v>
      </c>
      <c r="D43" s="201">
        <f>'[2]22'!D45</f>
        <v>0</v>
      </c>
      <c r="E43" s="201">
        <f>'[2]22'!E45</f>
        <v>0</v>
      </c>
      <c r="F43" s="15">
        <f t="shared" si="6"/>
        <v>72</v>
      </c>
      <c r="G43" s="200">
        <f>'[2]22'!H45</f>
        <v>39</v>
      </c>
      <c r="H43" s="201">
        <f>'[2]22'!I45</f>
        <v>0</v>
      </c>
      <c r="I43" s="201">
        <f>'[2]22'!J45</f>
        <v>0</v>
      </c>
      <c r="J43" s="201">
        <f>'[2]22'!K45</f>
        <v>0</v>
      </c>
      <c r="K43" s="15">
        <f t="shared" si="3"/>
        <v>39</v>
      </c>
      <c r="L43" s="18">
        <f>frq!C43</f>
        <v>1</v>
      </c>
      <c r="M43" s="125">
        <f t="shared" si="4"/>
        <v>38.299999999999997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38.299999999999997</v>
      </c>
      <c r="R43" s="18">
        <v>0.7</v>
      </c>
      <c r="S43" s="18"/>
    </row>
    <row r="44" spans="1:19">
      <c r="A44" s="8" t="s">
        <v>86</v>
      </c>
      <c r="B44" s="200">
        <f>'[2]22'!B46</f>
        <v>42</v>
      </c>
      <c r="C44" s="201">
        <f>'[2]22'!C46</f>
        <v>30</v>
      </c>
      <c r="D44" s="201">
        <f>'[2]22'!D46</f>
        <v>0</v>
      </c>
      <c r="E44" s="201">
        <f>'[2]22'!E46</f>
        <v>0</v>
      </c>
      <c r="F44" s="15">
        <f t="shared" si="6"/>
        <v>72</v>
      </c>
      <c r="G44" s="200">
        <f>'[2]22'!H46</f>
        <v>39</v>
      </c>
      <c r="H44" s="201">
        <f>'[2]22'!I46</f>
        <v>0</v>
      </c>
      <c r="I44" s="201">
        <f>'[2]22'!J46</f>
        <v>0</v>
      </c>
      <c r="J44" s="201">
        <f>'[2]22'!K46</f>
        <v>0</v>
      </c>
      <c r="K44" s="15">
        <f t="shared" si="3"/>
        <v>39</v>
      </c>
      <c r="L44" s="18">
        <f>frq!C44</f>
        <v>1</v>
      </c>
      <c r="M44" s="125">
        <f t="shared" si="4"/>
        <v>38.299999999999997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38.299999999999997</v>
      </c>
      <c r="R44" s="18">
        <v>0.7</v>
      </c>
      <c r="S44" s="18"/>
    </row>
    <row r="45" spans="1:19">
      <c r="A45" s="8" t="s">
        <v>87</v>
      </c>
      <c r="B45" s="200">
        <f>'[2]22'!B47</f>
        <v>42</v>
      </c>
      <c r="C45" s="201">
        <f>'[2]22'!C47</f>
        <v>30</v>
      </c>
      <c r="D45" s="201">
        <f>'[2]22'!D47</f>
        <v>0</v>
      </c>
      <c r="E45" s="201">
        <f>'[2]22'!E47</f>
        <v>0</v>
      </c>
      <c r="F45" s="15">
        <f t="shared" si="6"/>
        <v>72</v>
      </c>
      <c r="G45" s="200">
        <f>'[2]22'!H47</f>
        <v>39</v>
      </c>
      <c r="H45" s="201">
        <f>'[2]22'!I47</f>
        <v>0</v>
      </c>
      <c r="I45" s="201">
        <f>'[2]22'!J47</f>
        <v>0</v>
      </c>
      <c r="J45" s="201">
        <f>'[2]22'!K47</f>
        <v>0</v>
      </c>
      <c r="K45" s="15">
        <f t="shared" si="3"/>
        <v>39</v>
      </c>
      <c r="L45" s="18">
        <f>frq!C45</f>
        <v>1</v>
      </c>
      <c r="M45" s="125">
        <f t="shared" si="4"/>
        <v>38.299999999999997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38.299999999999997</v>
      </c>
      <c r="R45" s="18">
        <v>0.7</v>
      </c>
      <c r="S45" s="18"/>
    </row>
    <row r="46" spans="1:19">
      <c r="A46" s="8" t="s">
        <v>88</v>
      </c>
      <c r="B46" s="200">
        <f>'[2]22'!B48</f>
        <v>42</v>
      </c>
      <c r="C46" s="201">
        <f>'[2]22'!C48</f>
        <v>30</v>
      </c>
      <c r="D46" s="201">
        <f>'[2]22'!D48</f>
        <v>0</v>
      </c>
      <c r="E46" s="201">
        <f>'[2]22'!E48</f>
        <v>0</v>
      </c>
      <c r="F46" s="15">
        <f t="shared" si="6"/>
        <v>72</v>
      </c>
      <c r="G46" s="200">
        <f>'[2]22'!H48</f>
        <v>39</v>
      </c>
      <c r="H46" s="201">
        <f>'[2]22'!I48</f>
        <v>0</v>
      </c>
      <c r="I46" s="201">
        <f>'[2]22'!J48</f>
        <v>0</v>
      </c>
      <c r="J46" s="201">
        <f>'[2]22'!K48</f>
        <v>0</v>
      </c>
      <c r="K46" s="15">
        <f t="shared" si="3"/>
        <v>39</v>
      </c>
      <c r="L46" s="18">
        <f>frq!C46</f>
        <v>1</v>
      </c>
      <c r="M46" s="125">
        <f t="shared" si="4"/>
        <v>38.299999999999997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38.299999999999997</v>
      </c>
      <c r="R46" s="18">
        <v>0.7</v>
      </c>
      <c r="S46" s="18"/>
    </row>
    <row r="47" spans="1:19">
      <c r="A47" s="8" t="s">
        <v>89</v>
      </c>
      <c r="B47" s="200">
        <f>'[2]22'!B49</f>
        <v>42</v>
      </c>
      <c r="C47" s="201">
        <f>'[2]22'!C49</f>
        <v>30</v>
      </c>
      <c r="D47" s="201">
        <f>'[2]22'!D49</f>
        <v>0</v>
      </c>
      <c r="E47" s="201">
        <f>'[2]22'!E49</f>
        <v>0</v>
      </c>
      <c r="F47" s="15">
        <f t="shared" si="6"/>
        <v>72</v>
      </c>
      <c r="G47" s="200">
        <f>'[2]22'!H49</f>
        <v>38</v>
      </c>
      <c r="H47" s="201">
        <f>'[2]22'!I49</f>
        <v>0</v>
      </c>
      <c r="I47" s="201">
        <f>'[2]22'!J49</f>
        <v>0</v>
      </c>
      <c r="J47" s="201">
        <f>'[2]22'!K49</f>
        <v>0</v>
      </c>
      <c r="K47" s="15">
        <f t="shared" si="3"/>
        <v>38</v>
      </c>
      <c r="L47" s="18">
        <f>frq!C47</f>
        <v>1</v>
      </c>
      <c r="M47" s="125">
        <f t="shared" si="4"/>
        <v>37.299999999999997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37.299999999999997</v>
      </c>
      <c r="R47" s="18">
        <v>0.7</v>
      </c>
      <c r="S47" s="18"/>
    </row>
    <row r="48" spans="1:19">
      <c r="A48" s="8" t="s">
        <v>90</v>
      </c>
      <c r="B48" s="200">
        <f>'[2]22'!B50</f>
        <v>42</v>
      </c>
      <c r="C48" s="201">
        <f>'[2]22'!C50</f>
        <v>30</v>
      </c>
      <c r="D48" s="201">
        <f>'[2]22'!D50</f>
        <v>0</v>
      </c>
      <c r="E48" s="201">
        <f>'[2]22'!E50</f>
        <v>0</v>
      </c>
      <c r="F48" s="15">
        <f t="shared" si="6"/>
        <v>72</v>
      </c>
      <c r="G48" s="200">
        <f>'[2]22'!H50</f>
        <v>38</v>
      </c>
      <c r="H48" s="201">
        <f>'[2]22'!I50</f>
        <v>0</v>
      </c>
      <c r="I48" s="201">
        <f>'[2]22'!J50</f>
        <v>0</v>
      </c>
      <c r="J48" s="201">
        <f>'[2]22'!K50</f>
        <v>0</v>
      </c>
      <c r="K48" s="15">
        <f t="shared" si="3"/>
        <v>38</v>
      </c>
      <c r="L48" s="18">
        <f>frq!C48</f>
        <v>1</v>
      </c>
      <c r="M48" s="125">
        <f t="shared" si="4"/>
        <v>37.299999999999997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37.299999999999997</v>
      </c>
      <c r="R48" s="18">
        <v>0.7</v>
      </c>
      <c r="S48" s="18"/>
    </row>
    <row r="49" spans="1:19">
      <c r="A49" s="8" t="s">
        <v>91</v>
      </c>
      <c r="B49" s="200">
        <f>'[2]22'!B51</f>
        <v>42</v>
      </c>
      <c r="C49" s="201">
        <f>'[2]22'!C51</f>
        <v>30</v>
      </c>
      <c r="D49" s="201">
        <f>'[2]22'!D51</f>
        <v>0</v>
      </c>
      <c r="E49" s="201">
        <f>'[2]22'!E51</f>
        <v>0</v>
      </c>
      <c r="F49" s="15">
        <f t="shared" si="6"/>
        <v>72</v>
      </c>
      <c r="G49" s="200">
        <f>'[2]22'!H51</f>
        <v>38</v>
      </c>
      <c r="H49" s="201">
        <f>'[2]22'!I51</f>
        <v>0</v>
      </c>
      <c r="I49" s="201">
        <f>'[2]22'!J51</f>
        <v>0</v>
      </c>
      <c r="J49" s="201">
        <f>'[2]22'!K51</f>
        <v>0</v>
      </c>
      <c r="K49" s="15">
        <f t="shared" si="3"/>
        <v>38</v>
      </c>
      <c r="L49" s="18">
        <f>frq!C49</f>
        <v>1</v>
      </c>
      <c r="M49" s="125">
        <f t="shared" si="4"/>
        <v>37.299999999999997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37.299999999999997</v>
      </c>
      <c r="R49" s="18">
        <v>0.7</v>
      </c>
      <c r="S49" s="18"/>
    </row>
    <row r="50" spans="1:19">
      <c r="A50" s="8" t="s">
        <v>92</v>
      </c>
      <c r="B50" s="200">
        <f>'[2]22'!B52</f>
        <v>42</v>
      </c>
      <c r="C50" s="201">
        <f>'[2]22'!C52</f>
        <v>30</v>
      </c>
      <c r="D50" s="201">
        <f>'[2]22'!D52</f>
        <v>0</v>
      </c>
      <c r="E50" s="201">
        <f>'[2]22'!E52</f>
        <v>0</v>
      </c>
      <c r="F50" s="15">
        <f t="shared" si="6"/>
        <v>72</v>
      </c>
      <c r="G50" s="200">
        <f>'[2]22'!H52</f>
        <v>38</v>
      </c>
      <c r="H50" s="201">
        <f>'[2]22'!I52</f>
        <v>0</v>
      </c>
      <c r="I50" s="201">
        <f>'[2]22'!J52</f>
        <v>0</v>
      </c>
      <c r="J50" s="201">
        <f>'[2]22'!K52</f>
        <v>0</v>
      </c>
      <c r="K50" s="15">
        <f t="shared" si="3"/>
        <v>38</v>
      </c>
      <c r="L50" s="18">
        <f>frq!C50</f>
        <v>1</v>
      </c>
      <c r="M50" s="125">
        <f t="shared" si="4"/>
        <v>37.299999999999997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37.299999999999997</v>
      </c>
      <c r="R50" s="18">
        <v>0.7</v>
      </c>
      <c r="S50" s="18"/>
    </row>
    <row r="51" spans="1:19">
      <c r="A51" s="8" t="s">
        <v>93</v>
      </c>
      <c r="B51" s="200">
        <f>'[2]22'!B53</f>
        <v>42</v>
      </c>
      <c r="C51" s="201">
        <f>'[2]22'!C53</f>
        <v>30</v>
      </c>
      <c r="D51" s="201">
        <f>'[2]22'!D53</f>
        <v>0</v>
      </c>
      <c r="E51" s="201">
        <f>'[2]22'!E53</f>
        <v>0</v>
      </c>
      <c r="F51" s="15">
        <f t="shared" si="6"/>
        <v>72</v>
      </c>
      <c r="G51" s="200">
        <f>'[2]22'!H53</f>
        <v>38</v>
      </c>
      <c r="H51" s="201">
        <f>'[2]22'!I53</f>
        <v>0</v>
      </c>
      <c r="I51" s="201">
        <f>'[2]22'!J53</f>
        <v>0</v>
      </c>
      <c r="J51" s="201">
        <f>'[2]22'!K53</f>
        <v>0</v>
      </c>
      <c r="K51" s="15">
        <f t="shared" si="3"/>
        <v>38</v>
      </c>
      <c r="L51" s="18">
        <f>frq!C51</f>
        <v>1</v>
      </c>
      <c r="M51" s="125">
        <f t="shared" si="4"/>
        <v>37.299999999999997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37.299999999999997</v>
      </c>
      <c r="R51" s="18">
        <v>0.7</v>
      </c>
      <c r="S51" s="18"/>
    </row>
    <row r="52" spans="1:19">
      <c r="A52" s="8" t="s">
        <v>94</v>
      </c>
      <c r="B52" s="200">
        <f>'[2]22'!B54</f>
        <v>42</v>
      </c>
      <c r="C52" s="201">
        <f>'[2]22'!C54</f>
        <v>30</v>
      </c>
      <c r="D52" s="201">
        <f>'[2]22'!D54</f>
        <v>0</v>
      </c>
      <c r="E52" s="201">
        <f>'[2]22'!E54</f>
        <v>0</v>
      </c>
      <c r="F52" s="15">
        <f t="shared" si="6"/>
        <v>72</v>
      </c>
      <c r="G52" s="200">
        <f>'[2]22'!H54</f>
        <v>38</v>
      </c>
      <c r="H52" s="201">
        <f>'[2]22'!I54</f>
        <v>0</v>
      </c>
      <c r="I52" s="201">
        <f>'[2]22'!J54</f>
        <v>0</v>
      </c>
      <c r="J52" s="201">
        <f>'[2]22'!K54</f>
        <v>0</v>
      </c>
      <c r="K52" s="15">
        <f t="shared" si="3"/>
        <v>38</v>
      </c>
      <c r="L52" s="18">
        <f>frq!C52</f>
        <v>1</v>
      </c>
      <c r="M52" s="125">
        <f t="shared" si="4"/>
        <v>37.299999999999997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37.299999999999997</v>
      </c>
      <c r="R52" s="18">
        <v>0.7</v>
      </c>
      <c r="S52" s="18"/>
    </row>
    <row r="53" spans="1:19">
      <c r="A53" s="8" t="s">
        <v>95</v>
      </c>
      <c r="B53" s="200">
        <f>'[2]22'!B55</f>
        <v>42</v>
      </c>
      <c r="C53" s="201">
        <f>'[2]22'!C55</f>
        <v>30</v>
      </c>
      <c r="D53" s="201">
        <f>'[2]22'!D55</f>
        <v>0</v>
      </c>
      <c r="E53" s="201">
        <f>'[2]22'!E55</f>
        <v>0</v>
      </c>
      <c r="F53" s="15">
        <f t="shared" si="6"/>
        <v>72</v>
      </c>
      <c r="G53" s="200">
        <f>'[2]22'!H55</f>
        <v>38</v>
      </c>
      <c r="H53" s="201">
        <f>'[2]22'!I55</f>
        <v>0</v>
      </c>
      <c r="I53" s="201">
        <f>'[2]22'!J55</f>
        <v>0</v>
      </c>
      <c r="J53" s="201">
        <f>'[2]22'!K55</f>
        <v>0</v>
      </c>
      <c r="K53" s="15">
        <f t="shared" si="3"/>
        <v>38</v>
      </c>
      <c r="L53" s="18">
        <f>frq!C53</f>
        <v>1</v>
      </c>
      <c r="M53" s="125">
        <f t="shared" si="4"/>
        <v>37.299999999999997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37.299999999999997</v>
      </c>
      <c r="R53" s="18">
        <v>0.7</v>
      </c>
      <c r="S53" s="18"/>
    </row>
    <row r="54" spans="1:19">
      <c r="A54" s="8" t="s">
        <v>96</v>
      </c>
      <c r="B54" s="200">
        <f>'[2]22'!B56</f>
        <v>42</v>
      </c>
      <c r="C54" s="201">
        <f>'[2]22'!C56</f>
        <v>30</v>
      </c>
      <c r="D54" s="201">
        <f>'[2]22'!D56</f>
        <v>0</v>
      </c>
      <c r="E54" s="201">
        <f>'[2]22'!E56</f>
        <v>0</v>
      </c>
      <c r="F54" s="15">
        <f t="shared" si="6"/>
        <v>72</v>
      </c>
      <c r="G54" s="200">
        <f>'[2]22'!H56</f>
        <v>38</v>
      </c>
      <c r="H54" s="201">
        <f>'[2]22'!I56</f>
        <v>0</v>
      </c>
      <c r="I54" s="201">
        <f>'[2]22'!J56</f>
        <v>0</v>
      </c>
      <c r="J54" s="201">
        <f>'[2]22'!K56</f>
        <v>0</v>
      </c>
      <c r="K54" s="15">
        <f t="shared" si="3"/>
        <v>38</v>
      </c>
      <c r="L54" s="18">
        <f>frq!C54</f>
        <v>1</v>
      </c>
      <c r="M54" s="125">
        <f t="shared" si="4"/>
        <v>37.299999999999997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37.299999999999997</v>
      </c>
      <c r="R54" s="18">
        <v>0.7</v>
      </c>
      <c r="S54" s="18"/>
    </row>
    <row r="55" spans="1:19">
      <c r="A55" s="8" t="s">
        <v>97</v>
      </c>
      <c r="B55" s="200">
        <f>'[2]22'!B57</f>
        <v>42</v>
      </c>
      <c r="C55" s="201">
        <f>'[2]22'!C57</f>
        <v>30</v>
      </c>
      <c r="D55" s="201">
        <f>'[2]22'!D57</f>
        <v>0</v>
      </c>
      <c r="E55" s="201">
        <f>'[2]22'!E57</f>
        <v>0</v>
      </c>
      <c r="F55" s="15">
        <f t="shared" si="6"/>
        <v>72</v>
      </c>
      <c r="G55" s="200">
        <f>'[2]22'!H57</f>
        <v>38</v>
      </c>
      <c r="H55" s="201">
        <f>'[2]22'!I57</f>
        <v>0</v>
      </c>
      <c r="I55" s="201">
        <f>'[2]22'!J57</f>
        <v>0</v>
      </c>
      <c r="J55" s="201">
        <f>'[2]22'!K57</f>
        <v>0</v>
      </c>
      <c r="K55" s="15">
        <f t="shared" si="3"/>
        <v>38</v>
      </c>
      <c r="L55" s="18">
        <f>frq!C55</f>
        <v>1</v>
      </c>
      <c r="M55" s="125">
        <f t="shared" si="4"/>
        <v>37.299999999999997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37.299999999999997</v>
      </c>
      <c r="R55" s="18">
        <v>0.7</v>
      </c>
      <c r="S55" s="18"/>
    </row>
    <row r="56" spans="1:19">
      <c r="A56" s="8" t="s">
        <v>98</v>
      </c>
      <c r="B56" s="200">
        <f>'[2]22'!B58</f>
        <v>42</v>
      </c>
      <c r="C56" s="201">
        <f>'[2]22'!C58</f>
        <v>30</v>
      </c>
      <c r="D56" s="201">
        <f>'[2]22'!D58</f>
        <v>0</v>
      </c>
      <c r="E56" s="201">
        <f>'[2]22'!E58</f>
        <v>0</v>
      </c>
      <c r="F56" s="15">
        <f t="shared" si="6"/>
        <v>72</v>
      </c>
      <c r="G56" s="200">
        <f>'[2]22'!H58</f>
        <v>38</v>
      </c>
      <c r="H56" s="201">
        <f>'[2]22'!I58</f>
        <v>0</v>
      </c>
      <c r="I56" s="201">
        <f>'[2]22'!J58</f>
        <v>0</v>
      </c>
      <c r="J56" s="201">
        <f>'[2]22'!K58</f>
        <v>0</v>
      </c>
      <c r="K56" s="15">
        <f t="shared" si="3"/>
        <v>38</v>
      </c>
      <c r="L56" s="18">
        <f>frq!C56</f>
        <v>1</v>
      </c>
      <c r="M56" s="125">
        <f t="shared" si="4"/>
        <v>37.299999999999997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37.299999999999997</v>
      </c>
      <c r="R56" s="18">
        <v>0.7</v>
      </c>
      <c r="S56" s="18"/>
    </row>
    <row r="57" spans="1:19">
      <c r="A57" s="8" t="s">
        <v>99</v>
      </c>
      <c r="B57" s="200">
        <f>'[2]22'!B59</f>
        <v>42</v>
      </c>
      <c r="C57" s="201">
        <f>'[2]22'!C59</f>
        <v>30</v>
      </c>
      <c r="D57" s="201">
        <f>'[2]22'!D59</f>
        <v>0</v>
      </c>
      <c r="E57" s="201">
        <f>'[2]22'!E59</f>
        <v>0</v>
      </c>
      <c r="F57" s="15">
        <f t="shared" si="6"/>
        <v>72</v>
      </c>
      <c r="G57" s="200">
        <f>'[2]22'!H59</f>
        <v>38</v>
      </c>
      <c r="H57" s="201">
        <f>'[2]22'!I59</f>
        <v>0</v>
      </c>
      <c r="I57" s="201">
        <f>'[2]22'!J59</f>
        <v>0</v>
      </c>
      <c r="J57" s="201">
        <f>'[2]22'!K59</f>
        <v>0</v>
      </c>
      <c r="K57" s="15">
        <f t="shared" si="3"/>
        <v>38</v>
      </c>
      <c r="L57" s="18">
        <f>frq!C57</f>
        <v>1</v>
      </c>
      <c r="M57" s="125">
        <f t="shared" si="4"/>
        <v>37.299999999999997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37.299999999999997</v>
      </c>
      <c r="R57" s="18">
        <v>0.7</v>
      </c>
      <c r="S57" s="18"/>
    </row>
    <row r="58" spans="1:19">
      <c r="A58" s="8" t="s">
        <v>100</v>
      </c>
      <c r="B58" s="200">
        <f>'[2]22'!B60</f>
        <v>42</v>
      </c>
      <c r="C58" s="201">
        <f>'[2]22'!C60</f>
        <v>30</v>
      </c>
      <c r="D58" s="201">
        <f>'[2]22'!D60</f>
        <v>0</v>
      </c>
      <c r="E58" s="201">
        <f>'[2]22'!E60</f>
        <v>0</v>
      </c>
      <c r="F58" s="15">
        <f t="shared" si="6"/>
        <v>72</v>
      </c>
      <c r="G58" s="200">
        <f>'[2]22'!H60</f>
        <v>38</v>
      </c>
      <c r="H58" s="201">
        <f>'[2]22'!I60</f>
        <v>0</v>
      </c>
      <c r="I58" s="201">
        <f>'[2]22'!J60</f>
        <v>0</v>
      </c>
      <c r="J58" s="201">
        <f>'[2]22'!K60</f>
        <v>0</v>
      </c>
      <c r="K58" s="15">
        <f t="shared" si="3"/>
        <v>38</v>
      </c>
      <c r="L58" s="18">
        <f>frq!C58</f>
        <v>1</v>
      </c>
      <c r="M58" s="125">
        <f t="shared" si="4"/>
        <v>37.299999999999997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37.299999999999997</v>
      </c>
      <c r="R58" s="18">
        <v>0.7</v>
      </c>
      <c r="S58" s="18"/>
    </row>
    <row r="59" spans="1:19">
      <c r="A59" s="8" t="s">
        <v>101</v>
      </c>
      <c r="B59" s="200">
        <f>'[2]22'!B61</f>
        <v>42</v>
      </c>
      <c r="C59" s="201">
        <f>'[2]22'!C61</f>
        <v>30</v>
      </c>
      <c r="D59" s="201">
        <f>'[2]22'!D61</f>
        <v>0</v>
      </c>
      <c r="E59" s="201">
        <f>'[2]22'!E61</f>
        <v>0</v>
      </c>
      <c r="F59" s="15">
        <f t="shared" si="6"/>
        <v>72</v>
      </c>
      <c r="G59" s="200">
        <f>'[2]22'!H61</f>
        <v>38</v>
      </c>
      <c r="H59" s="201">
        <f>'[2]22'!I61</f>
        <v>0</v>
      </c>
      <c r="I59" s="201">
        <f>'[2]22'!J61</f>
        <v>0</v>
      </c>
      <c r="J59" s="201">
        <f>'[2]22'!K61</f>
        <v>0</v>
      </c>
      <c r="K59" s="15">
        <f t="shared" si="3"/>
        <v>38</v>
      </c>
      <c r="L59" s="18">
        <f>frq!C59</f>
        <v>1</v>
      </c>
      <c r="M59" s="125">
        <f t="shared" si="4"/>
        <v>37.299999999999997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37.299999999999997</v>
      </c>
      <c r="R59" s="18">
        <v>0.7</v>
      </c>
      <c r="S59" s="18"/>
    </row>
    <row r="60" spans="1:19">
      <c r="A60" s="8" t="s">
        <v>102</v>
      </c>
      <c r="B60" s="200">
        <f>'[2]22'!B62</f>
        <v>42</v>
      </c>
      <c r="C60" s="201">
        <f>'[2]22'!C62</f>
        <v>30</v>
      </c>
      <c r="D60" s="201">
        <f>'[2]22'!D62</f>
        <v>0</v>
      </c>
      <c r="E60" s="201">
        <f>'[2]22'!E62</f>
        <v>0</v>
      </c>
      <c r="F60" s="15">
        <f t="shared" si="6"/>
        <v>72</v>
      </c>
      <c r="G60" s="200">
        <f>'[2]22'!H62</f>
        <v>38</v>
      </c>
      <c r="H60" s="201">
        <f>'[2]22'!I62</f>
        <v>0</v>
      </c>
      <c r="I60" s="201">
        <f>'[2]22'!J62</f>
        <v>0</v>
      </c>
      <c r="J60" s="201">
        <f>'[2]22'!K62</f>
        <v>0</v>
      </c>
      <c r="K60" s="15">
        <f t="shared" si="3"/>
        <v>38</v>
      </c>
      <c r="L60" s="18">
        <f>frq!C60</f>
        <v>1</v>
      </c>
      <c r="M60" s="125">
        <f t="shared" si="4"/>
        <v>37.299999999999997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37.299999999999997</v>
      </c>
      <c r="R60" s="18">
        <v>0.7</v>
      </c>
      <c r="S60" s="18"/>
    </row>
    <row r="61" spans="1:19">
      <c r="A61" s="8" t="s">
        <v>103</v>
      </c>
      <c r="B61" s="200">
        <f>'[2]22'!B63</f>
        <v>42</v>
      </c>
      <c r="C61" s="201">
        <f>'[2]22'!C63</f>
        <v>30</v>
      </c>
      <c r="D61" s="201">
        <f>'[2]22'!D63</f>
        <v>0</v>
      </c>
      <c r="E61" s="201">
        <f>'[2]22'!E63</f>
        <v>0</v>
      </c>
      <c r="F61" s="15">
        <f t="shared" si="6"/>
        <v>72</v>
      </c>
      <c r="G61" s="200">
        <f>'[2]22'!H63</f>
        <v>0</v>
      </c>
      <c r="H61" s="201">
        <f>'[2]22'!I63</f>
        <v>0</v>
      </c>
      <c r="I61" s="201">
        <f>'[2]22'!J63</f>
        <v>0</v>
      </c>
      <c r="J61" s="201">
        <f>'[2]22'!K63</f>
        <v>0</v>
      </c>
      <c r="K61" s="15">
        <f t="shared" si="3"/>
        <v>0</v>
      </c>
      <c r="L61" s="18">
        <f>frq!C61</f>
        <v>1</v>
      </c>
      <c r="M61" s="125">
        <f t="shared" si="4"/>
        <v>0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0</v>
      </c>
      <c r="R61" s="18">
        <v>0</v>
      </c>
      <c r="S61" s="18"/>
    </row>
    <row r="62" spans="1:19">
      <c r="A62" s="8" t="s">
        <v>104</v>
      </c>
      <c r="B62" s="200">
        <f>'[2]22'!B64</f>
        <v>0</v>
      </c>
      <c r="C62" s="201">
        <f>'[2]22'!C64</f>
        <v>60</v>
      </c>
      <c r="D62" s="201">
        <f>'[2]22'!D64</f>
        <v>0</v>
      </c>
      <c r="E62" s="201">
        <f>'[2]22'!E64</f>
        <v>0</v>
      </c>
      <c r="F62" s="15">
        <f t="shared" si="6"/>
        <v>60</v>
      </c>
      <c r="G62" s="200">
        <f>'[2]22'!H64</f>
        <v>0</v>
      </c>
      <c r="H62" s="201">
        <f>'[2]22'!I64</f>
        <v>0</v>
      </c>
      <c r="I62" s="201">
        <f>'[2]22'!J64</f>
        <v>0</v>
      </c>
      <c r="J62" s="201">
        <f>'[2]22'!K64</f>
        <v>0</v>
      </c>
      <c r="K62" s="15">
        <f t="shared" si="3"/>
        <v>0</v>
      </c>
      <c r="L62" s="18">
        <f>frq!C62</f>
        <v>1</v>
      </c>
      <c r="M62" s="125">
        <f t="shared" si="4"/>
        <v>0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0</v>
      </c>
      <c r="R62" s="18">
        <v>0</v>
      </c>
      <c r="S62" s="18"/>
    </row>
    <row r="63" spans="1:19">
      <c r="A63" s="8" t="s">
        <v>105</v>
      </c>
      <c r="B63" s="200">
        <f>'[2]22'!B65</f>
        <v>0</v>
      </c>
      <c r="C63" s="201">
        <f>'[2]22'!C65</f>
        <v>0</v>
      </c>
      <c r="D63" s="201">
        <f>'[2]22'!D65</f>
        <v>0</v>
      </c>
      <c r="E63" s="201">
        <f>'[2]22'!E65</f>
        <v>0</v>
      </c>
      <c r="F63" s="15">
        <f t="shared" si="6"/>
        <v>0</v>
      </c>
      <c r="G63" s="200">
        <f>'[2]22'!H65</f>
        <v>0</v>
      </c>
      <c r="H63" s="201">
        <f>'[2]22'!I65</f>
        <v>0</v>
      </c>
      <c r="I63" s="201">
        <f>'[2]22'!J65</f>
        <v>0</v>
      </c>
      <c r="J63" s="201">
        <f>'[2]22'!K65</f>
        <v>0</v>
      </c>
      <c r="K63" s="15">
        <f t="shared" si="3"/>
        <v>0</v>
      </c>
      <c r="L63" s="18">
        <f>frq!C63</f>
        <v>1</v>
      </c>
      <c r="M63" s="125">
        <f t="shared" si="4"/>
        <v>0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0</v>
      </c>
      <c r="R63" s="18">
        <v>0</v>
      </c>
      <c r="S63" s="18"/>
    </row>
    <row r="64" spans="1:19">
      <c r="A64" s="8" t="s">
        <v>106</v>
      </c>
      <c r="B64" s="200">
        <f>'[2]22'!B66</f>
        <v>0</v>
      </c>
      <c r="C64" s="201">
        <f>'[2]22'!C66</f>
        <v>0</v>
      </c>
      <c r="D64" s="201">
        <f>'[2]22'!D66</f>
        <v>0</v>
      </c>
      <c r="E64" s="201">
        <f>'[2]22'!E66</f>
        <v>0</v>
      </c>
      <c r="F64" s="15">
        <f t="shared" si="6"/>
        <v>0</v>
      </c>
      <c r="G64" s="200">
        <f>'[2]22'!H66</f>
        <v>0</v>
      </c>
      <c r="H64" s="201">
        <f>'[2]22'!I66</f>
        <v>0</v>
      </c>
      <c r="I64" s="201">
        <f>'[2]22'!J66</f>
        <v>0</v>
      </c>
      <c r="J64" s="201">
        <f>'[2]22'!K66</f>
        <v>0</v>
      </c>
      <c r="K64" s="15">
        <f t="shared" si="3"/>
        <v>0</v>
      </c>
      <c r="L64" s="18">
        <f>frq!C64</f>
        <v>1</v>
      </c>
      <c r="M64" s="125">
        <f t="shared" si="4"/>
        <v>0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0</v>
      </c>
      <c r="R64" s="18">
        <v>0</v>
      </c>
      <c r="S64" s="18"/>
    </row>
    <row r="65" spans="1:19">
      <c r="A65" s="8" t="s">
        <v>107</v>
      </c>
      <c r="B65" s="200">
        <f>'[2]22'!B67</f>
        <v>0</v>
      </c>
      <c r="C65" s="201">
        <f>'[2]22'!C67</f>
        <v>0</v>
      </c>
      <c r="D65" s="201">
        <f>'[2]22'!D67</f>
        <v>0</v>
      </c>
      <c r="E65" s="201">
        <f>'[2]22'!E67</f>
        <v>0</v>
      </c>
      <c r="F65" s="15">
        <f t="shared" si="6"/>
        <v>0</v>
      </c>
      <c r="G65" s="200">
        <f>'[2]22'!H67</f>
        <v>0</v>
      </c>
      <c r="H65" s="201">
        <f>'[2]22'!I67</f>
        <v>0</v>
      </c>
      <c r="I65" s="201">
        <f>'[2]22'!J67</f>
        <v>0</v>
      </c>
      <c r="J65" s="201">
        <f>'[2]22'!K67</f>
        <v>0</v>
      </c>
      <c r="K65" s="15">
        <f t="shared" si="3"/>
        <v>0</v>
      </c>
      <c r="L65" s="18">
        <f>frq!C65</f>
        <v>1</v>
      </c>
      <c r="M65" s="125">
        <f t="shared" si="4"/>
        <v>0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0</v>
      </c>
      <c r="R65" s="18">
        <v>0</v>
      </c>
      <c r="S65" s="18"/>
    </row>
    <row r="66" spans="1:19">
      <c r="A66" s="8" t="s">
        <v>108</v>
      </c>
      <c r="B66" s="200">
        <f>'[2]22'!B68</f>
        <v>0</v>
      </c>
      <c r="C66" s="201">
        <f>'[2]22'!C68</f>
        <v>0</v>
      </c>
      <c r="D66" s="201">
        <f>'[2]22'!D68</f>
        <v>0</v>
      </c>
      <c r="E66" s="201">
        <f>'[2]22'!E68</f>
        <v>0</v>
      </c>
      <c r="F66" s="15">
        <f t="shared" si="6"/>
        <v>0</v>
      </c>
      <c r="G66" s="200">
        <f>'[2]22'!H68</f>
        <v>0</v>
      </c>
      <c r="H66" s="201">
        <f>'[2]22'!I68</f>
        <v>0</v>
      </c>
      <c r="I66" s="201">
        <f>'[2]22'!J68</f>
        <v>0</v>
      </c>
      <c r="J66" s="201">
        <f>'[2]22'!K68</f>
        <v>0</v>
      </c>
      <c r="K66" s="15">
        <f t="shared" si="3"/>
        <v>0</v>
      </c>
      <c r="L66" s="18">
        <f>frq!C66</f>
        <v>1</v>
      </c>
      <c r="M66" s="125">
        <f t="shared" si="4"/>
        <v>0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0</v>
      </c>
      <c r="R66" s="18">
        <v>0</v>
      </c>
      <c r="S66" s="18"/>
    </row>
    <row r="67" spans="1:19">
      <c r="A67" s="8" t="s">
        <v>109</v>
      </c>
      <c r="B67" s="200">
        <f>'[2]22'!B69</f>
        <v>0</v>
      </c>
      <c r="C67" s="201">
        <f>'[2]22'!C69</f>
        <v>0</v>
      </c>
      <c r="D67" s="201">
        <f>'[2]22'!D69</f>
        <v>0</v>
      </c>
      <c r="E67" s="201">
        <f>'[2]22'!E69</f>
        <v>0</v>
      </c>
      <c r="F67" s="15">
        <f t="shared" si="6"/>
        <v>0</v>
      </c>
      <c r="G67" s="200">
        <f>'[2]22'!H69</f>
        <v>0</v>
      </c>
      <c r="H67" s="201">
        <f>'[2]22'!I69</f>
        <v>0</v>
      </c>
      <c r="I67" s="201">
        <f>'[2]22'!J69</f>
        <v>0</v>
      </c>
      <c r="J67" s="201">
        <f>'[2]22'!K69</f>
        <v>0</v>
      </c>
      <c r="K67" s="15">
        <f t="shared" si="3"/>
        <v>0</v>
      </c>
      <c r="L67" s="18">
        <f>frq!C67</f>
        <v>1</v>
      </c>
      <c r="M67" s="125">
        <f t="shared" si="4"/>
        <v>0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0</v>
      </c>
      <c r="R67" s="18">
        <v>0</v>
      </c>
      <c r="S67" s="18"/>
    </row>
    <row r="68" spans="1:19">
      <c r="A68" s="8" t="s">
        <v>110</v>
      </c>
      <c r="B68" s="200">
        <f>'[2]22'!B70</f>
        <v>0</v>
      </c>
      <c r="C68" s="201">
        <f>'[2]22'!C70</f>
        <v>0</v>
      </c>
      <c r="D68" s="201">
        <f>'[2]22'!D70</f>
        <v>0</v>
      </c>
      <c r="E68" s="201">
        <f>'[2]22'!E70</f>
        <v>0</v>
      </c>
      <c r="F68" s="15">
        <f t="shared" si="6"/>
        <v>0</v>
      </c>
      <c r="G68" s="200">
        <f>'[2]22'!H70</f>
        <v>0</v>
      </c>
      <c r="H68" s="201">
        <f>'[2]22'!I70</f>
        <v>0</v>
      </c>
      <c r="I68" s="201">
        <f>'[2]22'!J70</f>
        <v>0</v>
      </c>
      <c r="J68" s="201">
        <f>'[2]22'!K70</f>
        <v>0</v>
      </c>
      <c r="K68" s="15">
        <f t="shared" ref="K68:K98" si="13">SUM(G68:J68)</f>
        <v>0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0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0</v>
      </c>
      <c r="R68" s="18">
        <v>0</v>
      </c>
      <c r="S68" s="18"/>
    </row>
    <row r="69" spans="1:19">
      <c r="A69" s="8" t="s">
        <v>111</v>
      </c>
      <c r="B69" s="200">
        <f>'[2]22'!B71</f>
        <v>0</v>
      </c>
      <c r="C69" s="201">
        <f>'[2]22'!C71</f>
        <v>0</v>
      </c>
      <c r="D69" s="201">
        <f>'[2]22'!D71</f>
        <v>0</v>
      </c>
      <c r="E69" s="201">
        <f>'[2]22'!E71</f>
        <v>0</v>
      </c>
      <c r="F69" s="15">
        <f t="shared" ref="F69:F98" si="16">SUM(B69:E69)</f>
        <v>0</v>
      </c>
      <c r="G69" s="200">
        <f>'[2]22'!H71</f>
        <v>0</v>
      </c>
      <c r="H69" s="201">
        <f>'[2]22'!I71</f>
        <v>0</v>
      </c>
      <c r="I69" s="201">
        <f>'[2]22'!J71</f>
        <v>0</v>
      </c>
      <c r="J69" s="201">
        <f>'[2]22'!K71</f>
        <v>0</v>
      </c>
      <c r="K69" s="15">
        <f t="shared" si="13"/>
        <v>0</v>
      </c>
      <c r="L69" s="18">
        <f>frq!C69</f>
        <v>1</v>
      </c>
      <c r="M69" s="125">
        <f t="shared" si="14"/>
        <v>0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0</v>
      </c>
      <c r="R69" s="18">
        <v>0</v>
      </c>
      <c r="S69" s="18"/>
    </row>
    <row r="70" spans="1:19">
      <c r="A70" s="8" t="s">
        <v>112</v>
      </c>
      <c r="B70" s="200">
        <f>'[2]22'!B72</f>
        <v>0</v>
      </c>
      <c r="C70" s="201">
        <f>'[2]22'!C72</f>
        <v>0</v>
      </c>
      <c r="D70" s="201">
        <f>'[2]22'!D72</f>
        <v>0</v>
      </c>
      <c r="E70" s="201">
        <f>'[2]22'!E72</f>
        <v>0</v>
      </c>
      <c r="F70" s="15">
        <f t="shared" si="16"/>
        <v>0</v>
      </c>
      <c r="G70" s="200">
        <f>'[2]22'!H72</f>
        <v>0</v>
      </c>
      <c r="H70" s="201">
        <f>'[2]22'!I72</f>
        <v>0</v>
      </c>
      <c r="I70" s="201">
        <f>'[2]22'!J72</f>
        <v>0</v>
      </c>
      <c r="J70" s="201">
        <f>'[2]22'!K72</f>
        <v>0</v>
      </c>
      <c r="K70" s="15">
        <f t="shared" si="13"/>
        <v>0</v>
      </c>
      <c r="L70" s="18">
        <f>frq!C70</f>
        <v>1</v>
      </c>
      <c r="M70" s="125">
        <f t="shared" si="14"/>
        <v>0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0</v>
      </c>
      <c r="R70" s="18">
        <v>0</v>
      </c>
      <c r="S70" s="18"/>
    </row>
    <row r="71" spans="1:19">
      <c r="A71" s="8" t="s">
        <v>113</v>
      </c>
      <c r="B71" s="200">
        <f>'[2]22'!B73</f>
        <v>0</v>
      </c>
      <c r="C71" s="201">
        <f>'[2]22'!C73</f>
        <v>0</v>
      </c>
      <c r="D71" s="201">
        <f>'[2]22'!D73</f>
        <v>0</v>
      </c>
      <c r="E71" s="201">
        <f>'[2]22'!E73</f>
        <v>0</v>
      </c>
      <c r="F71" s="15">
        <f t="shared" si="16"/>
        <v>0</v>
      </c>
      <c r="G71" s="200">
        <f>'[2]22'!H73</f>
        <v>0</v>
      </c>
      <c r="H71" s="201">
        <f>'[2]22'!I73</f>
        <v>0</v>
      </c>
      <c r="I71" s="201">
        <f>'[2]22'!J73</f>
        <v>0</v>
      </c>
      <c r="J71" s="201">
        <f>'[2]22'!K73</f>
        <v>0</v>
      </c>
      <c r="K71" s="15">
        <f t="shared" si="13"/>
        <v>0</v>
      </c>
      <c r="L71" s="18">
        <f>frq!C71</f>
        <v>1</v>
      </c>
      <c r="M71" s="125">
        <f t="shared" si="14"/>
        <v>0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0</v>
      </c>
      <c r="R71" s="18">
        <v>0</v>
      </c>
      <c r="S71" s="18"/>
    </row>
    <row r="72" spans="1:19">
      <c r="A72" s="8" t="s">
        <v>114</v>
      </c>
      <c r="B72" s="200">
        <f>'[2]22'!B74</f>
        <v>0</v>
      </c>
      <c r="C72" s="201">
        <f>'[2]22'!C74</f>
        <v>0</v>
      </c>
      <c r="D72" s="201">
        <f>'[2]22'!D74</f>
        <v>0</v>
      </c>
      <c r="E72" s="201">
        <f>'[2]22'!E74</f>
        <v>0</v>
      </c>
      <c r="F72" s="15">
        <f t="shared" si="16"/>
        <v>0</v>
      </c>
      <c r="G72" s="200">
        <f>'[2]22'!H74</f>
        <v>0</v>
      </c>
      <c r="H72" s="201">
        <f>'[2]22'!I74</f>
        <v>0</v>
      </c>
      <c r="I72" s="201">
        <f>'[2]22'!J74</f>
        <v>0</v>
      </c>
      <c r="J72" s="201">
        <f>'[2]22'!K74</f>
        <v>0</v>
      </c>
      <c r="K72" s="15">
        <f t="shared" si="13"/>
        <v>0</v>
      </c>
      <c r="L72" s="18">
        <f>frq!C72</f>
        <v>1</v>
      </c>
      <c r="M72" s="125">
        <f t="shared" si="14"/>
        <v>0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0</v>
      </c>
      <c r="R72" s="18">
        <v>0</v>
      </c>
      <c r="S72" s="18"/>
    </row>
    <row r="73" spans="1:19">
      <c r="A73" s="8" t="s">
        <v>115</v>
      </c>
      <c r="B73" s="200">
        <f>'[2]22'!B75</f>
        <v>0</v>
      </c>
      <c r="C73" s="201">
        <f>'[2]22'!C75</f>
        <v>0</v>
      </c>
      <c r="D73" s="201">
        <f>'[2]22'!D75</f>
        <v>0</v>
      </c>
      <c r="E73" s="201">
        <f>'[2]22'!E75</f>
        <v>0</v>
      </c>
      <c r="F73" s="15">
        <f t="shared" si="16"/>
        <v>0</v>
      </c>
      <c r="G73" s="200">
        <f>'[2]22'!H75</f>
        <v>0</v>
      </c>
      <c r="H73" s="201">
        <f>'[2]22'!I75</f>
        <v>0</v>
      </c>
      <c r="I73" s="201">
        <f>'[2]22'!J75</f>
        <v>0</v>
      </c>
      <c r="J73" s="201">
        <f>'[2]22'!K75</f>
        <v>0</v>
      </c>
      <c r="K73" s="15">
        <f t="shared" si="13"/>
        <v>0</v>
      </c>
      <c r="L73" s="18">
        <f>frq!C73</f>
        <v>1</v>
      </c>
      <c r="M73" s="125">
        <f t="shared" si="14"/>
        <v>0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0</v>
      </c>
      <c r="R73" s="18">
        <v>0</v>
      </c>
      <c r="S73" s="18"/>
    </row>
    <row r="74" spans="1:19">
      <c r="A74" s="8" t="s">
        <v>116</v>
      </c>
      <c r="B74" s="200">
        <f>'[2]22'!B76</f>
        <v>0</v>
      </c>
      <c r="C74" s="201">
        <f>'[2]22'!C76</f>
        <v>0</v>
      </c>
      <c r="D74" s="201">
        <f>'[2]22'!D76</f>
        <v>0</v>
      </c>
      <c r="E74" s="201">
        <f>'[2]22'!E76</f>
        <v>0</v>
      </c>
      <c r="F74" s="15">
        <f t="shared" si="16"/>
        <v>0</v>
      </c>
      <c r="G74" s="200">
        <f>'[2]22'!H76</f>
        <v>0</v>
      </c>
      <c r="H74" s="201">
        <f>'[2]22'!I76</f>
        <v>0</v>
      </c>
      <c r="I74" s="201">
        <f>'[2]22'!J76</f>
        <v>0</v>
      </c>
      <c r="J74" s="201">
        <f>'[2]22'!K76</f>
        <v>0</v>
      </c>
      <c r="K74" s="15">
        <f t="shared" si="13"/>
        <v>0</v>
      </c>
      <c r="L74" s="18">
        <f>frq!C74</f>
        <v>1</v>
      </c>
      <c r="M74" s="125">
        <f t="shared" si="14"/>
        <v>0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0</v>
      </c>
      <c r="R74" s="18">
        <v>0</v>
      </c>
      <c r="S74" s="18"/>
    </row>
    <row r="75" spans="1:19">
      <c r="A75" s="8" t="s">
        <v>117</v>
      </c>
      <c r="B75" s="200">
        <f>'[2]22'!B77</f>
        <v>0</v>
      </c>
      <c r="C75" s="201">
        <f>'[2]22'!C77</f>
        <v>0</v>
      </c>
      <c r="D75" s="201">
        <f>'[2]22'!D77</f>
        <v>0</v>
      </c>
      <c r="E75" s="201">
        <f>'[2]22'!E77</f>
        <v>0</v>
      </c>
      <c r="F75" s="15">
        <f t="shared" si="16"/>
        <v>0</v>
      </c>
      <c r="G75" s="200">
        <f>'[2]22'!H77</f>
        <v>0</v>
      </c>
      <c r="H75" s="201">
        <f>'[2]22'!I77</f>
        <v>0</v>
      </c>
      <c r="I75" s="201">
        <f>'[2]22'!J77</f>
        <v>0</v>
      </c>
      <c r="J75" s="201">
        <f>'[2]22'!K77</f>
        <v>0</v>
      </c>
      <c r="K75" s="15">
        <f t="shared" si="13"/>
        <v>0</v>
      </c>
      <c r="L75" s="18">
        <f>frq!C75</f>
        <v>1</v>
      </c>
      <c r="M75" s="125">
        <f t="shared" si="14"/>
        <v>0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0</v>
      </c>
      <c r="R75" s="18">
        <v>0</v>
      </c>
      <c r="S75" s="18"/>
    </row>
    <row r="76" spans="1:19">
      <c r="A76" s="8" t="s">
        <v>118</v>
      </c>
      <c r="B76" s="200">
        <f>'[2]22'!B78</f>
        <v>0</v>
      </c>
      <c r="C76" s="201">
        <f>'[2]22'!C78</f>
        <v>0</v>
      </c>
      <c r="D76" s="201">
        <f>'[2]22'!D78</f>
        <v>0</v>
      </c>
      <c r="E76" s="201">
        <f>'[2]22'!E78</f>
        <v>0</v>
      </c>
      <c r="F76" s="15">
        <f t="shared" si="16"/>
        <v>0</v>
      </c>
      <c r="G76" s="200">
        <f>'[2]22'!H78</f>
        <v>0</v>
      </c>
      <c r="H76" s="201">
        <f>'[2]22'!I78</f>
        <v>0</v>
      </c>
      <c r="I76" s="201">
        <f>'[2]22'!J78</f>
        <v>0</v>
      </c>
      <c r="J76" s="201">
        <f>'[2]22'!K78</f>
        <v>0</v>
      </c>
      <c r="K76" s="15">
        <f t="shared" si="13"/>
        <v>0</v>
      </c>
      <c r="L76" s="18">
        <f>frq!C76</f>
        <v>1</v>
      </c>
      <c r="M76" s="125">
        <f t="shared" si="14"/>
        <v>0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0</v>
      </c>
      <c r="R76" s="18">
        <v>0</v>
      </c>
      <c r="S76" s="18"/>
    </row>
    <row r="77" spans="1:19">
      <c r="A77" s="8" t="s">
        <v>119</v>
      </c>
      <c r="B77" s="200">
        <f>'[2]22'!B79</f>
        <v>0</v>
      </c>
      <c r="C77" s="201">
        <f>'[2]22'!C79</f>
        <v>0</v>
      </c>
      <c r="D77" s="201">
        <f>'[2]22'!D79</f>
        <v>0</v>
      </c>
      <c r="E77" s="201">
        <f>'[2]22'!E79</f>
        <v>0</v>
      </c>
      <c r="F77" s="15">
        <f t="shared" si="16"/>
        <v>0</v>
      </c>
      <c r="G77" s="200">
        <f>'[2]22'!H79</f>
        <v>0</v>
      </c>
      <c r="H77" s="201">
        <f>'[2]22'!I79</f>
        <v>0</v>
      </c>
      <c r="I77" s="201">
        <f>'[2]22'!J79</f>
        <v>0</v>
      </c>
      <c r="J77" s="201">
        <f>'[2]22'!K79</f>
        <v>0</v>
      </c>
      <c r="K77" s="15">
        <f t="shared" si="13"/>
        <v>0</v>
      </c>
      <c r="L77" s="18">
        <f>frq!C77</f>
        <v>1</v>
      </c>
      <c r="M77" s="125">
        <f t="shared" si="14"/>
        <v>0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0</v>
      </c>
      <c r="R77" s="18">
        <v>0</v>
      </c>
      <c r="S77" s="18"/>
    </row>
    <row r="78" spans="1:19">
      <c r="A78" s="8" t="s">
        <v>120</v>
      </c>
      <c r="B78" s="200">
        <f>'[2]22'!B80</f>
        <v>0</v>
      </c>
      <c r="C78" s="201">
        <f>'[2]22'!C80</f>
        <v>0</v>
      </c>
      <c r="D78" s="201">
        <f>'[2]22'!D80</f>
        <v>0</v>
      </c>
      <c r="E78" s="201">
        <f>'[2]22'!E80</f>
        <v>0</v>
      </c>
      <c r="F78" s="15">
        <f t="shared" si="16"/>
        <v>0</v>
      </c>
      <c r="G78" s="200">
        <f>'[2]22'!H80</f>
        <v>0</v>
      </c>
      <c r="H78" s="201">
        <f>'[2]22'!I80</f>
        <v>0</v>
      </c>
      <c r="I78" s="201">
        <f>'[2]22'!J80</f>
        <v>0</v>
      </c>
      <c r="J78" s="201">
        <f>'[2]22'!K80</f>
        <v>0</v>
      </c>
      <c r="K78" s="15">
        <f t="shared" si="13"/>
        <v>0</v>
      </c>
      <c r="L78" s="18">
        <f>frq!C78</f>
        <v>1</v>
      </c>
      <c r="M78" s="125">
        <f t="shared" si="14"/>
        <v>0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0</v>
      </c>
      <c r="R78" s="18">
        <v>0</v>
      </c>
      <c r="S78" s="18"/>
    </row>
    <row r="79" spans="1:19">
      <c r="A79" s="8" t="s">
        <v>121</v>
      </c>
      <c r="B79" s="200">
        <f>'[2]22'!B81</f>
        <v>0</v>
      </c>
      <c r="C79" s="201">
        <f>'[2]22'!C81</f>
        <v>60</v>
      </c>
      <c r="D79" s="201">
        <f>'[2]22'!D81</f>
        <v>0</v>
      </c>
      <c r="E79" s="201">
        <f>'[2]22'!E81</f>
        <v>0</v>
      </c>
      <c r="F79" s="15">
        <f t="shared" si="16"/>
        <v>60</v>
      </c>
      <c r="G79" s="200">
        <f>'[2]22'!H81</f>
        <v>0</v>
      </c>
      <c r="H79" s="201">
        <f>'[2]22'!I81</f>
        <v>0</v>
      </c>
      <c r="I79" s="201">
        <f>'[2]22'!J81</f>
        <v>0</v>
      </c>
      <c r="J79" s="201">
        <f>'[2]22'!K81</f>
        <v>0</v>
      </c>
      <c r="K79" s="15">
        <f t="shared" si="13"/>
        <v>0</v>
      </c>
      <c r="L79" s="18">
        <f>frq!C79</f>
        <v>1</v>
      </c>
      <c r="M79" s="125">
        <f t="shared" si="14"/>
        <v>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0</v>
      </c>
      <c r="R79" s="18">
        <v>0</v>
      </c>
      <c r="S79" s="18"/>
    </row>
    <row r="80" spans="1:19">
      <c r="A80" s="8" t="s">
        <v>122</v>
      </c>
      <c r="B80" s="200">
        <f>'[2]22'!B82</f>
        <v>0</v>
      </c>
      <c r="C80" s="201">
        <f>'[2]22'!C82</f>
        <v>60</v>
      </c>
      <c r="D80" s="201">
        <f>'[2]22'!D82</f>
        <v>0</v>
      </c>
      <c r="E80" s="201">
        <f>'[2]22'!E82</f>
        <v>0</v>
      </c>
      <c r="F80" s="15">
        <f t="shared" si="16"/>
        <v>60</v>
      </c>
      <c r="G80" s="200">
        <f>'[2]22'!H82</f>
        <v>0</v>
      </c>
      <c r="H80" s="201">
        <f>'[2]22'!I82</f>
        <v>0</v>
      </c>
      <c r="I80" s="201">
        <f>'[2]22'!J82</f>
        <v>0</v>
      </c>
      <c r="J80" s="201">
        <f>'[2]22'!K82</f>
        <v>0</v>
      </c>
      <c r="K80" s="15">
        <f t="shared" si="13"/>
        <v>0</v>
      </c>
      <c r="L80" s="18">
        <f>frq!C80</f>
        <v>1</v>
      </c>
      <c r="M80" s="125">
        <f t="shared" si="14"/>
        <v>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0</v>
      </c>
      <c r="R80" s="18">
        <v>0</v>
      </c>
      <c r="S80" s="18"/>
    </row>
    <row r="81" spans="1:19">
      <c r="A81" s="8" t="s">
        <v>123</v>
      </c>
      <c r="B81" s="200">
        <f>'[2]22'!B83</f>
        <v>0</v>
      </c>
      <c r="C81" s="201">
        <f>'[2]22'!C83</f>
        <v>60</v>
      </c>
      <c r="D81" s="201">
        <f>'[2]22'!D83</f>
        <v>0</v>
      </c>
      <c r="E81" s="201">
        <f>'[2]22'!E83</f>
        <v>0</v>
      </c>
      <c r="F81" s="15">
        <f t="shared" si="16"/>
        <v>60</v>
      </c>
      <c r="G81" s="200">
        <f>'[2]22'!H83</f>
        <v>0</v>
      </c>
      <c r="H81" s="201">
        <f>'[2]22'!I83</f>
        <v>0</v>
      </c>
      <c r="I81" s="201">
        <f>'[2]22'!J83</f>
        <v>0</v>
      </c>
      <c r="J81" s="201">
        <f>'[2]22'!K83</f>
        <v>0</v>
      </c>
      <c r="K81" s="15">
        <f t="shared" si="13"/>
        <v>0</v>
      </c>
      <c r="L81" s="18">
        <f>frq!C81</f>
        <v>1</v>
      </c>
      <c r="M81" s="125">
        <f t="shared" si="14"/>
        <v>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0</v>
      </c>
      <c r="R81" s="18">
        <v>0</v>
      </c>
      <c r="S81" s="18"/>
    </row>
    <row r="82" spans="1:19">
      <c r="A82" s="8" t="s">
        <v>124</v>
      </c>
      <c r="B82" s="200">
        <f>'[2]22'!B84</f>
        <v>0</v>
      </c>
      <c r="C82" s="201">
        <f>'[2]22'!C84</f>
        <v>60</v>
      </c>
      <c r="D82" s="201">
        <f>'[2]22'!D84</f>
        <v>0</v>
      </c>
      <c r="E82" s="201">
        <f>'[2]22'!E84</f>
        <v>0</v>
      </c>
      <c r="F82" s="15">
        <f t="shared" si="16"/>
        <v>60</v>
      </c>
      <c r="G82" s="200">
        <f>'[2]22'!H84</f>
        <v>0</v>
      </c>
      <c r="H82" s="201">
        <f>'[2]22'!I84</f>
        <v>0</v>
      </c>
      <c r="I82" s="201">
        <f>'[2]22'!J84</f>
        <v>0</v>
      </c>
      <c r="J82" s="201">
        <f>'[2]22'!K84</f>
        <v>0</v>
      </c>
      <c r="K82" s="15">
        <f t="shared" si="13"/>
        <v>0</v>
      </c>
      <c r="L82" s="18">
        <f>frq!C82</f>
        <v>1</v>
      </c>
      <c r="M82" s="125">
        <f t="shared" si="14"/>
        <v>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0</v>
      </c>
      <c r="R82" s="18">
        <v>0</v>
      </c>
      <c r="S82" s="18"/>
    </row>
    <row r="83" spans="1:19">
      <c r="A83" s="8" t="s">
        <v>125</v>
      </c>
      <c r="B83" s="200">
        <f>'[2]22'!B85</f>
        <v>0</v>
      </c>
      <c r="C83" s="201">
        <f>'[2]22'!C85</f>
        <v>60</v>
      </c>
      <c r="D83" s="201">
        <f>'[2]22'!D85</f>
        <v>0</v>
      </c>
      <c r="E83" s="201">
        <f>'[2]22'!E85</f>
        <v>0</v>
      </c>
      <c r="F83" s="15">
        <f t="shared" si="16"/>
        <v>60</v>
      </c>
      <c r="G83" s="200">
        <f>'[2]22'!H85</f>
        <v>0</v>
      </c>
      <c r="H83" s="201">
        <f>'[2]22'!I85</f>
        <v>0</v>
      </c>
      <c r="I83" s="201">
        <f>'[2]22'!J85</f>
        <v>0</v>
      </c>
      <c r="J83" s="201">
        <f>'[2]22'!K85</f>
        <v>0</v>
      </c>
      <c r="K83" s="15">
        <f t="shared" si="13"/>
        <v>0</v>
      </c>
      <c r="L83" s="18">
        <f>frq!C83</f>
        <v>1</v>
      </c>
      <c r="M83" s="125">
        <f t="shared" si="14"/>
        <v>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0</v>
      </c>
      <c r="R83" s="18">
        <v>0</v>
      </c>
      <c r="S83" s="18"/>
    </row>
    <row r="84" spans="1:19">
      <c r="A84" s="8" t="s">
        <v>126</v>
      </c>
      <c r="B84" s="200">
        <f>'[2]22'!B86</f>
        <v>0</v>
      </c>
      <c r="C84" s="201">
        <f>'[2]22'!C86</f>
        <v>60</v>
      </c>
      <c r="D84" s="201">
        <f>'[2]22'!D86</f>
        <v>0</v>
      </c>
      <c r="E84" s="201">
        <f>'[2]22'!E86</f>
        <v>0</v>
      </c>
      <c r="F84" s="15">
        <f t="shared" si="16"/>
        <v>60</v>
      </c>
      <c r="G84" s="200">
        <f>'[2]22'!H86</f>
        <v>0</v>
      </c>
      <c r="H84" s="201">
        <f>'[2]22'!I86</f>
        <v>0</v>
      </c>
      <c r="I84" s="201">
        <f>'[2]22'!J86</f>
        <v>0</v>
      </c>
      <c r="J84" s="201">
        <f>'[2]22'!K86</f>
        <v>0</v>
      </c>
      <c r="K84" s="15">
        <f t="shared" si="13"/>
        <v>0</v>
      </c>
      <c r="L84" s="18">
        <f>frq!C84</f>
        <v>1</v>
      </c>
      <c r="M84" s="125">
        <f t="shared" si="14"/>
        <v>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0</v>
      </c>
      <c r="R84" s="18">
        <v>0</v>
      </c>
      <c r="S84" s="18"/>
    </row>
    <row r="85" spans="1:19">
      <c r="A85" s="8" t="s">
        <v>127</v>
      </c>
      <c r="B85" s="200">
        <f>'[2]22'!B87</f>
        <v>0</v>
      </c>
      <c r="C85" s="201">
        <f>'[2]22'!C87</f>
        <v>60</v>
      </c>
      <c r="D85" s="201">
        <f>'[2]22'!D87</f>
        <v>0</v>
      </c>
      <c r="E85" s="201">
        <f>'[2]22'!E87</f>
        <v>0</v>
      </c>
      <c r="F85" s="15">
        <f t="shared" si="16"/>
        <v>60</v>
      </c>
      <c r="G85" s="200">
        <f>'[2]22'!H87</f>
        <v>0</v>
      </c>
      <c r="H85" s="201">
        <f>'[2]22'!I87</f>
        <v>0</v>
      </c>
      <c r="I85" s="201">
        <f>'[2]22'!J87</f>
        <v>0</v>
      </c>
      <c r="J85" s="201">
        <f>'[2]22'!K87</f>
        <v>0</v>
      </c>
      <c r="K85" s="15">
        <f t="shared" si="13"/>
        <v>0</v>
      </c>
      <c r="L85" s="18">
        <f>frq!C85</f>
        <v>1</v>
      </c>
      <c r="M85" s="125">
        <f t="shared" si="14"/>
        <v>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0</v>
      </c>
      <c r="R85" s="18">
        <v>0</v>
      </c>
      <c r="S85" s="18"/>
    </row>
    <row r="86" spans="1:19">
      <c r="A86" s="8" t="s">
        <v>128</v>
      </c>
      <c r="B86" s="200">
        <f>'[2]22'!B88</f>
        <v>0</v>
      </c>
      <c r="C86" s="201">
        <f>'[2]22'!C88</f>
        <v>60</v>
      </c>
      <c r="D86" s="201">
        <f>'[2]22'!D88</f>
        <v>0</v>
      </c>
      <c r="E86" s="201">
        <f>'[2]22'!E88</f>
        <v>0</v>
      </c>
      <c r="F86" s="15">
        <f t="shared" si="16"/>
        <v>60</v>
      </c>
      <c r="G86" s="200">
        <f>'[2]22'!H88</f>
        <v>0</v>
      </c>
      <c r="H86" s="201">
        <f>'[2]22'!I88</f>
        <v>0</v>
      </c>
      <c r="I86" s="201">
        <f>'[2]22'!J88</f>
        <v>0</v>
      </c>
      <c r="J86" s="201">
        <f>'[2]22'!K88</f>
        <v>0</v>
      </c>
      <c r="K86" s="15">
        <f t="shared" si="13"/>
        <v>0</v>
      </c>
      <c r="L86" s="18">
        <f>frq!C86</f>
        <v>1</v>
      </c>
      <c r="M86" s="125">
        <f t="shared" si="14"/>
        <v>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0</v>
      </c>
      <c r="R86" s="18">
        <v>0</v>
      </c>
      <c r="S86" s="18"/>
    </row>
    <row r="87" spans="1:19">
      <c r="A87" s="8" t="s">
        <v>129</v>
      </c>
      <c r="B87" s="200">
        <f>'[2]22'!B89</f>
        <v>0</v>
      </c>
      <c r="C87" s="201">
        <f>'[2]22'!C89</f>
        <v>60</v>
      </c>
      <c r="D87" s="201">
        <f>'[2]22'!D89</f>
        <v>0</v>
      </c>
      <c r="E87" s="201">
        <f>'[2]22'!E89</f>
        <v>0</v>
      </c>
      <c r="F87" s="15">
        <f t="shared" si="16"/>
        <v>60</v>
      </c>
      <c r="G87" s="200">
        <f>'[2]22'!H89</f>
        <v>0</v>
      </c>
      <c r="H87" s="201">
        <f>'[2]22'!I89</f>
        <v>0</v>
      </c>
      <c r="I87" s="201">
        <f>'[2]22'!J89</f>
        <v>0</v>
      </c>
      <c r="J87" s="201">
        <f>'[2]22'!K89</f>
        <v>0</v>
      </c>
      <c r="K87" s="15">
        <f t="shared" si="13"/>
        <v>0</v>
      </c>
      <c r="L87" s="18">
        <f>frq!C87</f>
        <v>1</v>
      </c>
      <c r="M87" s="125">
        <f t="shared" si="14"/>
        <v>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0</v>
      </c>
      <c r="R87" s="18">
        <v>0</v>
      </c>
      <c r="S87" s="18"/>
    </row>
    <row r="88" spans="1:19">
      <c r="A88" s="8" t="s">
        <v>130</v>
      </c>
      <c r="B88" s="200">
        <f>'[2]22'!B90</f>
        <v>0</v>
      </c>
      <c r="C88" s="201">
        <f>'[2]22'!C90</f>
        <v>60</v>
      </c>
      <c r="D88" s="201">
        <f>'[2]22'!D90</f>
        <v>0</v>
      </c>
      <c r="E88" s="201">
        <f>'[2]22'!E90</f>
        <v>0</v>
      </c>
      <c r="F88" s="15">
        <f t="shared" si="16"/>
        <v>60</v>
      </c>
      <c r="G88" s="200">
        <f>'[2]22'!H90</f>
        <v>0</v>
      </c>
      <c r="H88" s="201">
        <f>'[2]22'!I90</f>
        <v>0</v>
      </c>
      <c r="I88" s="201">
        <f>'[2]22'!J90</f>
        <v>0</v>
      </c>
      <c r="J88" s="201">
        <f>'[2]22'!K90</f>
        <v>0</v>
      </c>
      <c r="K88" s="15">
        <f t="shared" si="13"/>
        <v>0</v>
      </c>
      <c r="L88" s="18">
        <f>frq!C88</f>
        <v>1</v>
      </c>
      <c r="M88" s="125">
        <f t="shared" si="14"/>
        <v>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0</v>
      </c>
      <c r="R88" s="18">
        <v>0</v>
      </c>
      <c r="S88" s="18"/>
    </row>
    <row r="89" spans="1:19">
      <c r="A89" s="8" t="s">
        <v>131</v>
      </c>
      <c r="B89" s="200">
        <f>'[2]22'!B91</f>
        <v>0</v>
      </c>
      <c r="C89" s="201">
        <f>'[2]22'!C91</f>
        <v>60</v>
      </c>
      <c r="D89" s="201">
        <f>'[2]22'!D91</f>
        <v>0</v>
      </c>
      <c r="E89" s="201">
        <f>'[2]22'!E91</f>
        <v>0</v>
      </c>
      <c r="F89" s="15">
        <f t="shared" si="16"/>
        <v>60</v>
      </c>
      <c r="G89" s="200">
        <f>'[2]22'!H91</f>
        <v>0</v>
      </c>
      <c r="H89" s="201">
        <f>'[2]22'!I91</f>
        <v>0</v>
      </c>
      <c r="I89" s="201">
        <f>'[2]22'!J91</f>
        <v>0</v>
      </c>
      <c r="J89" s="201">
        <f>'[2]22'!K91</f>
        <v>0</v>
      </c>
      <c r="K89" s="15">
        <f t="shared" si="13"/>
        <v>0</v>
      </c>
      <c r="L89" s="18">
        <f>frq!C89</f>
        <v>1</v>
      </c>
      <c r="M89" s="125">
        <f t="shared" si="14"/>
        <v>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0</v>
      </c>
      <c r="R89" s="18">
        <v>0</v>
      </c>
      <c r="S89" s="18"/>
    </row>
    <row r="90" spans="1:19">
      <c r="A90" s="8" t="s">
        <v>132</v>
      </c>
      <c r="B90" s="200">
        <f>'[2]22'!B92</f>
        <v>0</v>
      </c>
      <c r="C90" s="201">
        <f>'[2]22'!C92</f>
        <v>60</v>
      </c>
      <c r="D90" s="201">
        <f>'[2]22'!D92</f>
        <v>0</v>
      </c>
      <c r="E90" s="201">
        <f>'[2]22'!E92</f>
        <v>0</v>
      </c>
      <c r="F90" s="15">
        <f t="shared" si="16"/>
        <v>60</v>
      </c>
      <c r="G90" s="200">
        <f>'[2]22'!H92</f>
        <v>0</v>
      </c>
      <c r="H90" s="201">
        <f>'[2]22'!I92</f>
        <v>0</v>
      </c>
      <c r="I90" s="201">
        <f>'[2]22'!J92</f>
        <v>0</v>
      </c>
      <c r="J90" s="201">
        <f>'[2]22'!K92</f>
        <v>0</v>
      </c>
      <c r="K90" s="15">
        <f t="shared" si="13"/>
        <v>0</v>
      </c>
      <c r="L90" s="18">
        <f>frq!C90</f>
        <v>1</v>
      </c>
      <c r="M90" s="125">
        <f t="shared" si="14"/>
        <v>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0</v>
      </c>
      <c r="R90" s="18">
        <v>0</v>
      </c>
      <c r="S90" s="18"/>
    </row>
    <row r="91" spans="1:19">
      <c r="A91" s="8" t="s">
        <v>133</v>
      </c>
      <c r="B91" s="200">
        <f>'[2]22'!B93</f>
        <v>0</v>
      </c>
      <c r="C91" s="201">
        <f>'[2]22'!C93</f>
        <v>60</v>
      </c>
      <c r="D91" s="201">
        <f>'[2]22'!D93</f>
        <v>0</v>
      </c>
      <c r="E91" s="201">
        <f>'[2]22'!E93</f>
        <v>0</v>
      </c>
      <c r="F91" s="15">
        <f t="shared" si="16"/>
        <v>60</v>
      </c>
      <c r="G91" s="200">
        <f>'[2]22'!H93</f>
        <v>0</v>
      </c>
      <c r="H91" s="201">
        <f>'[2]22'!I93</f>
        <v>0</v>
      </c>
      <c r="I91" s="201">
        <f>'[2]22'!J93</f>
        <v>0</v>
      </c>
      <c r="J91" s="201">
        <f>'[2]22'!K93</f>
        <v>0</v>
      </c>
      <c r="K91" s="15">
        <f t="shared" si="13"/>
        <v>0</v>
      </c>
      <c r="L91" s="18">
        <f>frq!C91</f>
        <v>1</v>
      </c>
      <c r="M91" s="125">
        <f t="shared" si="14"/>
        <v>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0</v>
      </c>
      <c r="R91" s="18">
        <v>0</v>
      </c>
      <c r="S91" s="18"/>
    </row>
    <row r="92" spans="1:19">
      <c r="A92" s="8" t="s">
        <v>134</v>
      </c>
      <c r="B92" s="200">
        <f>'[2]22'!B94</f>
        <v>0</v>
      </c>
      <c r="C92" s="201">
        <f>'[2]22'!C94</f>
        <v>60</v>
      </c>
      <c r="D92" s="201">
        <f>'[2]22'!D94</f>
        <v>0</v>
      </c>
      <c r="E92" s="201">
        <f>'[2]22'!E94</f>
        <v>0</v>
      </c>
      <c r="F92" s="15">
        <f t="shared" si="16"/>
        <v>60</v>
      </c>
      <c r="G92" s="200">
        <f>'[2]22'!H94</f>
        <v>0</v>
      </c>
      <c r="H92" s="201">
        <f>'[2]22'!I94</f>
        <v>0</v>
      </c>
      <c r="I92" s="201">
        <f>'[2]22'!J94</f>
        <v>0</v>
      </c>
      <c r="J92" s="201">
        <f>'[2]22'!K94</f>
        <v>0</v>
      </c>
      <c r="K92" s="15">
        <f t="shared" si="13"/>
        <v>0</v>
      </c>
      <c r="L92" s="18">
        <f>frq!C92</f>
        <v>1</v>
      </c>
      <c r="M92" s="125">
        <f t="shared" si="14"/>
        <v>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0</v>
      </c>
      <c r="R92" s="18">
        <v>0</v>
      </c>
      <c r="S92" s="18"/>
    </row>
    <row r="93" spans="1:19">
      <c r="A93" s="8" t="s">
        <v>135</v>
      </c>
      <c r="B93" s="200">
        <f>'[2]22'!B95</f>
        <v>0</v>
      </c>
      <c r="C93" s="201">
        <f>'[2]22'!C95</f>
        <v>60</v>
      </c>
      <c r="D93" s="201">
        <f>'[2]22'!D95</f>
        <v>0</v>
      </c>
      <c r="E93" s="201">
        <f>'[2]22'!E95</f>
        <v>0</v>
      </c>
      <c r="F93" s="15">
        <f t="shared" si="16"/>
        <v>60</v>
      </c>
      <c r="G93" s="200">
        <f>'[2]22'!H95</f>
        <v>0</v>
      </c>
      <c r="H93" s="201">
        <f>'[2]22'!I95</f>
        <v>0</v>
      </c>
      <c r="I93" s="201">
        <f>'[2]22'!J95</f>
        <v>0</v>
      </c>
      <c r="J93" s="201">
        <f>'[2]22'!K95</f>
        <v>0</v>
      </c>
      <c r="K93" s="15">
        <f t="shared" si="13"/>
        <v>0</v>
      </c>
      <c r="L93" s="18">
        <f>frq!C93</f>
        <v>1</v>
      </c>
      <c r="M93" s="125">
        <f t="shared" si="14"/>
        <v>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0</v>
      </c>
      <c r="R93" s="18">
        <v>0</v>
      </c>
      <c r="S93" s="18"/>
    </row>
    <row r="94" spans="1:19">
      <c r="A94" s="8" t="s">
        <v>136</v>
      </c>
      <c r="B94" s="200">
        <f>'[2]22'!B96</f>
        <v>0</v>
      </c>
      <c r="C94" s="201">
        <f>'[2]22'!C96</f>
        <v>60</v>
      </c>
      <c r="D94" s="201">
        <f>'[2]22'!D96</f>
        <v>0</v>
      </c>
      <c r="E94" s="201">
        <f>'[2]22'!E96</f>
        <v>0</v>
      </c>
      <c r="F94" s="15">
        <f t="shared" si="16"/>
        <v>60</v>
      </c>
      <c r="G94" s="200">
        <f>'[2]22'!H96</f>
        <v>0</v>
      </c>
      <c r="H94" s="201">
        <f>'[2]22'!I96</f>
        <v>0</v>
      </c>
      <c r="I94" s="201">
        <f>'[2]22'!J96</f>
        <v>0</v>
      </c>
      <c r="J94" s="201">
        <f>'[2]22'!K96</f>
        <v>0</v>
      </c>
      <c r="K94" s="15">
        <f t="shared" si="13"/>
        <v>0</v>
      </c>
      <c r="L94" s="18">
        <f>frq!C94</f>
        <v>1</v>
      </c>
      <c r="M94" s="125">
        <f t="shared" si="14"/>
        <v>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0</v>
      </c>
      <c r="R94" s="18">
        <v>0</v>
      </c>
      <c r="S94" s="18"/>
    </row>
    <row r="95" spans="1:19">
      <c r="A95" s="8" t="s">
        <v>137</v>
      </c>
      <c r="B95" s="200">
        <f>'[2]22'!B97</f>
        <v>0</v>
      </c>
      <c r="C95" s="201">
        <f>'[2]22'!C97</f>
        <v>60</v>
      </c>
      <c r="D95" s="201">
        <f>'[2]22'!D97</f>
        <v>0</v>
      </c>
      <c r="E95" s="201">
        <f>'[2]22'!E97</f>
        <v>0</v>
      </c>
      <c r="F95" s="15">
        <f t="shared" si="16"/>
        <v>60</v>
      </c>
      <c r="G95" s="200">
        <f>'[2]22'!H97</f>
        <v>0</v>
      </c>
      <c r="H95" s="201">
        <f>'[2]22'!I97</f>
        <v>0</v>
      </c>
      <c r="I95" s="201">
        <f>'[2]22'!J97</f>
        <v>0</v>
      </c>
      <c r="J95" s="201">
        <f>'[2]22'!K97</f>
        <v>0</v>
      </c>
      <c r="K95" s="15">
        <f t="shared" si="13"/>
        <v>0</v>
      </c>
      <c r="L95" s="18">
        <f>frq!C95</f>
        <v>1</v>
      </c>
      <c r="M95" s="125">
        <f t="shared" si="14"/>
        <v>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0</v>
      </c>
      <c r="R95" s="18">
        <v>0</v>
      </c>
      <c r="S95" s="18"/>
    </row>
    <row r="96" spans="1:19">
      <c r="A96" s="8" t="s">
        <v>138</v>
      </c>
      <c r="B96" s="200">
        <f>'[2]22'!B98</f>
        <v>0</v>
      </c>
      <c r="C96" s="201">
        <f>'[2]22'!C98</f>
        <v>60</v>
      </c>
      <c r="D96" s="201">
        <f>'[2]22'!D98</f>
        <v>0</v>
      </c>
      <c r="E96" s="201">
        <f>'[2]22'!E98</f>
        <v>0</v>
      </c>
      <c r="F96" s="15">
        <f t="shared" si="16"/>
        <v>60</v>
      </c>
      <c r="G96" s="200">
        <f>'[2]22'!H98</f>
        <v>0</v>
      </c>
      <c r="H96" s="201">
        <f>'[2]22'!I98</f>
        <v>0</v>
      </c>
      <c r="I96" s="201">
        <f>'[2]22'!J98</f>
        <v>0</v>
      </c>
      <c r="J96" s="201">
        <f>'[2]22'!K98</f>
        <v>0</v>
      </c>
      <c r="K96" s="15">
        <f t="shared" si="13"/>
        <v>0</v>
      </c>
      <c r="L96" s="18">
        <f>frq!C96</f>
        <v>1</v>
      </c>
      <c r="M96" s="125">
        <f t="shared" si="14"/>
        <v>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0</v>
      </c>
      <c r="R96" s="18">
        <v>0</v>
      </c>
      <c r="S96" s="18"/>
    </row>
    <row r="97" spans="1:19">
      <c r="A97" s="8" t="s">
        <v>139</v>
      </c>
      <c r="B97" s="200">
        <f>'[2]22'!B99</f>
        <v>0</v>
      </c>
      <c r="C97" s="201">
        <f>'[2]22'!C99</f>
        <v>60</v>
      </c>
      <c r="D97" s="201">
        <f>'[2]22'!D99</f>
        <v>0</v>
      </c>
      <c r="E97" s="201">
        <f>'[2]22'!E99</f>
        <v>0</v>
      </c>
      <c r="F97" s="15">
        <f t="shared" si="16"/>
        <v>60</v>
      </c>
      <c r="G97" s="200">
        <f>'[2]22'!H99</f>
        <v>0</v>
      </c>
      <c r="H97" s="201">
        <f>'[2]22'!I99</f>
        <v>0</v>
      </c>
      <c r="I97" s="201">
        <f>'[2]22'!J99</f>
        <v>0</v>
      </c>
      <c r="J97" s="201">
        <f>'[2]22'!K99</f>
        <v>0</v>
      </c>
      <c r="K97" s="15">
        <f t="shared" si="13"/>
        <v>0</v>
      </c>
      <c r="L97" s="18">
        <f>frq!C97</f>
        <v>1</v>
      </c>
      <c r="M97" s="125">
        <f t="shared" si="14"/>
        <v>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0</v>
      </c>
      <c r="R97" s="18">
        <v>0</v>
      </c>
      <c r="S97" s="18"/>
    </row>
    <row r="98" spans="1:19" ht="15.75" thickBot="1">
      <c r="A98" s="8" t="s">
        <v>140</v>
      </c>
      <c r="B98" s="200">
        <f>'[2]22'!B100</f>
        <v>0</v>
      </c>
      <c r="C98" s="201">
        <f>'[2]22'!C100</f>
        <v>60</v>
      </c>
      <c r="D98" s="201">
        <f>'[2]22'!D100</f>
        <v>0</v>
      </c>
      <c r="E98" s="201">
        <f>'[2]22'!E100</f>
        <v>0</v>
      </c>
      <c r="F98" s="15">
        <f t="shared" si="16"/>
        <v>60</v>
      </c>
      <c r="G98" s="200">
        <f>'[2]22'!H100</f>
        <v>0</v>
      </c>
      <c r="H98" s="201">
        <f>'[2]22'!I100</f>
        <v>0</v>
      </c>
      <c r="I98" s="201">
        <f>'[2]22'!J100</f>
        <v>0</v>
      </c>
      <c r="J98" s="201">
        <f>'[2]22'!K100</f>
        <v>0</v>
      </c>
      <c r="K98" s="15">
        <f t="shared" si="13"/>
        <v>0</v>
      </c>
      <c r="L98" s="18">
        <f>frq!C98</f>
        <v>1</v>
      </c>
      <c r="M98" s="125">
        <f t="shared" si="14"/>
        <v>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0</v>
      </c>
      <c r="R98" s="18">
        <v>0</v>
      </c>
      <c r="S98" s="18"/>
    </row>
    <row r="99" spans="1:19" ht="15.75" thickBot="1">
      <c r="A99" s="128" t="s">
        <v>171</v>
      </c>
      <c r="B99" s="128">
        <f t="shared" ref="B99:S99" si="17">SUM(B3:B98)/4000</f>
        <v>0.61950000000000005</v>
      </c>
      <c r="C99" s="128">
        <f t="shared" si="17"/>
        <v>0.75749999999999995</v>
      </c>
      <c r="D99" s="128">
        <f t="shared" si="17"/>
        <v>0</v>
      </c>
      <c r="E99" s="128">
        <f t="shared" si="17"/>
        <v>0</v>
      </c>
      <c r="F99" s="128">
        <f t="shared" si="17"/>
        <v>1.377</v>
      </c>
      <c r="G99" s="128">
        <f t="shared" si="17"/>
        <v>0.56200000000000006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0.56200000000000006</v>
      </c>
      <c r="L99" s="128">
        <f t="shared" si="17"/>
        <v>2.4E-2</v>
      </c>
      <c r="M99" s="128">
        <f t="shared" si="17"/>
        <v>0.55454999999999988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0.55454999999999988</v>
      </c>
      <c r="R99" s="129">
        <f t="shared" si="17"/>
        <v>7.4499999999999983E-3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45618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'[3]22'!B5</f>
        <v>320</v>
      </c>
      <c r="C3" s="16">
        <f>'[3]22'!C5</f>
        <v>0</v>
      </c>
      <c r="D3" s="16">
        <f>'[3]22'!D5</f>
        <v>0</v>
      </c>
      <c r="E3" s="16">
        <f>'[3]22'!E5</f>
        <v>0</v>
      </c>
      <c r="F3" s="16">
        <f>'[3]22'!F5</f>
        <v>1020</v>
      </c>
      <c r="G3" s="16">
        <f>'[3]22'!G5</f>
        <v>0</v>
      </c>
      <c r="H3" s="17">
        <f>SUM(B3:G3)</f>
        <v>1340</v>
      </c>
      <c r="I3" s="15">
        <f>'[3]22'!J5</f>
        <v>0</v>
      </c>
      <c r="J3" s="16">
        <f>'[3]22'!K5</f>
        <v>0</v>
      </c>
      <c r="K3" s="16">
        <f>'[3]22'!L5</f>
        <v>0</v>
      </c>
      <c r="L3" s="16">
        <f>'[3]22'!M5</f>
        <v>0</v>
      </c>
      <c r="M3" s="16">
        <f>'[3]22'!N5</f>
        <v>0</v>
      </c>
      <c r="N3" s="16">
        <f>'[3]22'!O5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-0.59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-0.59</v>
      </c>
      <c r="AE3" s="8">
        <f>BD3</f>
        <v>-0.59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-0.59</v>
      </c>
      <c r="AL3" s="8">
        <f t="shared" ref="AL3:AQ18" si="3">Q3-X3-AE3</f>
        <v>1.18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1.18</v>
      </c>
      <c r="AT3" s="8">
        <v>0</v>
      </c>
      <c r="AU3" s="8">
        <v>0</v>
      </c>
      <c r="AW3" s="204">
        <v>-0.59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-0.59</v>
      </c>
      <c r="BD3" s="204">
        <v>-0.59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-0.59</v>
      </c>
      <c r="BL3" s="8">
        <f>AT3</f>
        <v>0</v>
      </c>
      <c r="BM3" s="8">
        <f>AU3</f>
        <v>0</v>
      </c>
      <c r="BN3" s="8">
        <f>BC3</f>
        <v>-0.59</v>
      </c>
      <c r="BO3" s="8">
        <f>BJ3</f>
        <v>-0.59</v>
      </c>
      <c r="BP3" s="139">
        <f>BL3-BN3</f>
        <v>0.59</v>
      </c>
      <c r="BQ3" s="139">
        <f>BM3-BO3</f>
        <v>0.59</v>
      </c>
    </row>
    <row r="4" spans="1:69">
      <c r="A4" s="8" t="s">
        <v>46</v>
      </c>
      <c r="B4" s="15">
        <f>'[3]22'!B6</f>
        <v>320</v>
      </c>
      <c r="C4" s="16">
        <f>'[3]22'!C6</f>
        <v>0</v>
      </c>
      <c r="D4" s="16">
        <f>'[3]22'!D6</f>
        <v>0</v>
      </c>
      <c r="E4" s="16">
        <f>'[3]22'!E6</f>
        <v>0</v>
      </c>
      <c r="F4" s="16">
        <f>'[3]22'!F6</f>
        <v>1020</v>
      </c>
      <c r="G4" s="16">
        <f>'[3]22'!G6</f>
        <v>0</v>
      </c>
      <c r="H4" s="17">
        <f>SUM(B4:G4)</f>
        <v>1340</v>
      </c>
      <c r="I4" s="15">
        <f>'[3]22'!J6</f>
        <v>0</v>
      </c>
      <c r="J4" s="16">
        <f>'[3]22'!K6</f>
        <v>0</v>
      </c>
      <c r="K4" s="16">
        <f>'[3]22'!L6</f>
        <v>0</v>
      </c>
      <c r="L4" s="16">
        <f>'[3]22'!M6</f>
        <v>0</v>
      </c>
      <c r="M4" s="16">
        <f>'[3]22'!N6</f>
        <v>0</v>
      </c>
      <c r="N4" s="16">
        <f>'[3]22'!O6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-0.59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-0.59</v>
      </c>
      <c r="AE4" s="8">
        <f t="shared" ref="AE4:AE67" si="11">BD4</f>
        <v>-0.59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-0.59</v>
      </c>
      <c r="AL4" s="8">
        <f t="shared" si="3"/>
        <v>1.18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1.18</v>
      </c>
      <c r="AT4" s="8">
        <v>0</v>
      </c>
      <c r="AU4" s="8">
        <v>0</v>
      </c>
      <c r="AW4" s="204">
        <v>-0.59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-0.59</v>
      </c>
      <c r="BD4" s="204">
        <v>-0.59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-0.59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-0.59</v>
      </c>
      <c r="BO4" s="8">
        <f t="shared" ref="BO4:BO67" si="24">BJ4</f>
        <v>-0.59</v>
      </c>
      <c r="BP4" s="139">
        <f t="shared" ref="BP4:BP67" si="25">BL4-BN4</f>
        <v>0.59</v>
      </c>
      <c r="BQ4" s="139">
        <f t="shared" ref="BQ4:BQ67" si="26">BM4-BO4</f>
        <v>0.59</v>
      </c>
    </row>
    <row r="5" spans="1:69">
      <c r="A5" s="8" t="s">
        <v>47</v>
      </c>
      <c r="B5" s="15">
        <f>'[3]22'!B7</f>
        <v>320</v>
      </c>
      <c r="C5" s="16">
        <f>'[3]22'!C7</f>
        <v>0</v>
      </c>
      <c r="D5" s="16">
        <f>'[3]22'!D7</f>
        <v>0</v>
      </c>
      <c r="E5" s="16">
        <f>'[3]22'!E7</f>
        <v>0</v>
      </c>
      <c r="F5" s="16">
        <f>'[3]22'!F7</f>
        <v>1020</v>
      </c>
      <c r="G5" s="16">
        <f>'[3]22'!G7</f>
        <v>0</v>
      </c>
      <c r="H5" s="17">
        <f t="shared" ref="H5:H68" si="27">SUM(B5:G5)</f>
        <v>1340</v>
      </c>
      <c r="I5" s="15">
        <f>'[3]22'!J7</f>
        <v>0</v>
      </c>
      <c r="J5" s="16">
        <f>'[3]22'!K7</f>
        <v>0</v>
      </c>
      <c r="K5" s="16">
        <f>'[3]22'!L7</f>
        <v>0</v>
      </c>
      <c r="L5" s="16">
        <f>'[3]22'!M7</f>
        <v>0</v>
      </c>
      <c r="M5" s="16">
        <f>'[3]22'!N7</f>
        <v>0</v>
      </c>
      <c r="N5" s="16">
        <f>'[3]22'!O7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-0.59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-0.59</v>
      </c>
      <c r="AE5" s="8">
        <f t="shared" si="11"/>
        <v>-0.59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-0.59</v>
      </c>
      <c r="AL5" s="8">
        <f t="shared" si="3"/>
        <v>1.18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1.18</v>
      </c>
      <c r="AT5" s="8">
        <v>0</v>
      </c>
      <c r="AU5" s="8">
        <v>0</v>
      </c>
      <c r="AW5" s="204">
        <v>-0.59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-0.59</v>
      </c>
      <c r="BD5" s="204">
        <v>-0.59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-0.59</v>
      </c>
      <c r="BL5" s="8">
        <f t="shared" si="21"/>
        <v>0</v>
      </c>
      <c r="BM5" s="8">
        <f t="shared" si="22"/>
        <v>0</v>
      </c>
      <c r="BN5" s="8">
        <f t="shared" si="23"/>
        <v>-0.59</v>
      </c>
      <c r="BO5" s="8">
        <f t="shared" si="24"/>
        <v>-0.59</v>
      </c>
      <c r="BP5" s="139">
        <f t="shared" si="25"/>
        <v>0.59</v>
      </c>
      <c r="BQ5" s="139">
        <f t="shared" si="26"/>
        <v>0.59</v>
      </c>
    </row>
    <row r="6" spans="1:69">
      <c r="A6" s="8" t="s">
        <v>48</v>
      </c>
      <c r="B6" s="15">
        <f>'[3]22'!B8</f>
        <v>320</v>
      </c>
      <c r="C6" s="16">
        <f>'[3]22'!C8</f>
        <v>0</v>
      </c>
      <c r="D6" s="16">
        <f>'[3]22'!D8</f>
        <v>0</v>
      </c>
      <c r="E6" s="16">
        <f>'[3]22'!E8</f>
        <v>0</v>
      </c>
      <c r="F6" s="16">
        <f>'[3]22'!F8</f>
        <v>1020</v>
      </c>
      <c r="G6" s="16">
        <f>'[3]22'!G8</f>
        <v>0</v>
      </c>
      <c r="H6" s="17">
        <f t="shared" si="27"/>
        <v>1340</v>
      </c>
      <c r="I6" s="15">
        <f>'[3]22'!J8</f>
        <v>0</v>
      </c>
      <c r="J6" s="16">
        <f>'[3]22'!K8</f>
        <v>0</v>
      </c>
      <c r="K6" s="16">
        <f>'[3]22'!L8</f>
        <v>0</v>
      </c>
      <c r="L6" s="16">
        <f>'[3]22'!M8</f>
        <v>0</v>
      </c>
      <c r="M6" s="16">
        <f>'[3]22'!N8</f>
        <v>0</v>
      </c>
      <c r="N6" s="16">
        <f>'[3]22'!O8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-0.59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-0.59</v>
      </c>
      <c r="AE6" s="8">
        <f t="shared" si="11"/>
        <v>-0.59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-0.59</v>
      </c>
      <c r="AL6" s="8">
        <f t="shared" si="3"/>
        <v>1.18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1.18</v>
      </c>
      <c r="AT6" s="8">
        <v>0</v>
      </c>
      <c r="AU6" s="8">
        <v>0</v>
      </c>
      <c r="AW6" s="204">
        <v>-0.59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-0.59</v>
      </c>
      <c r="BD6" s="204">
        <v>-0.59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-0.59</v>
      </c>
      <c r="BL6" s="8">
        <f t="shared" si="21"/>
        <v>0</v>
      </c>
      <c r="BM6" s="8">
        <f t="shared" si="22"/>
        <v>0</v>
      </c>
      <c r="BN6" s="8">
        <f t="shared" si="23"/>
        <v>-0.59</v>
      </c>
      <c r="BO6" s="8">
        <f t="shared" si="24"/>
        <v>-0.59</v>
      </c>
      <c r="BP6" s="139">
        <f t="shared" si="25"/>
        <v>0.59</v>
      </c>
      <c r="BQ6" s="139">
        <f t="shared" si="26"/>
        <v>0.59</v>
      </c>
    </row>
    <row r="7" spans="1:69">
      <c r="A7" s="8" t="s">
        <v>49</v>
      </c>
      <c r="B7" s="15">
        <f>'[3]22'!B9</f>
        <v>320</v>
      </c>
      <c r="C7" s="16">
        <f>'[3]22'!C9</f>
        <v>0</v>
      </c>
      <c r="D7" s="16">
        <f>'[3]22'!D9</f>
        <v>0</v>
      </c>
      <c r="E7" s="16">
        <f>'[3]22'!E9</f>
        <v>0</v>
      </c>
      <c r="F7" s="16">
        <f>'[3]22'!F9</f>
        <v>1020</v>
      </c>
      <c r="G7" s="16">
        <f>'[3]22'!G9</f>
        <v>0</v>
      </c>
      <c r="H7" s="17">
        <f t="shared" si="27"/>
        <v>1340</v>
      </c>
      <c r="I7" s="15">
        <f>'[3]22'!J9</f>
        <v>0</v>
      </c>
      <c r="J7" s="16">
        <f>'[3]22'!K9</f>
        <v>0</v>
      </c>
      <c r="K7" s="16">
        <f>'[3]22'!L9</f>
        <v>0</v>
      </c>
      <c r="L7" s="16">
        <f>'[3]22'!M9</f>
        <v>0</v>
      </c>
      <c r="M7" s="16">
        <f>'[3]22'!N9</f>
        <v>0</v>
      </c>
      <c r="N7" s="16">
        <f>'[3]22'!O9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-0.59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-0.59</v>
      </c>
      <c r="AE7" s="8">
        <f t="shared" si="11"/>
        <v>-0.59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-0.59</v>
      </c>
      <c r="AL7" s="8">
        <f t="shared" si="3"/>
        <v>1.18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1.18</v>
      </c>
      <c r="AT7" s="8">
        <v>0</v>
      </c>
      <c r="AU7" s="8">
        <v>0</v>
      </c>
      <c r="AW7" s="204">
        <v>-0.59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-0.59</v>
      </c>
      <c r="BD7" s="204">
        <v>-0.59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-0.59</v>
      </c>
      <c r="BL7" s="8">
        <f t="shared" si="21"/>
        <v>0</v>
      </c>
      <c r="BM7" s="8">
        <f t="shared" si="22"/>
        <v>0</v>
      </c>
      <c r="BN7" s="8">
        <f t="shared" si="23"/>
        <v>-0.59</v>
      </c>
      <c r="BO7" s="8">
        <f t="shared" si="24"/>
        <v>-0.59</v>
      </c>
      <c r="BP7" s="139">
        <f t="shared" si="25"/>
        <v>0.59</v>
      </c>
      <c r="BQ7" s="139">
        <f t="shared" si="26"/>
        <v>0.59</v>
      </c>
    </row>
    <row r="8" spans="1:69">
      <c r="A8" s="8" t="s">
        <v>50</v>
      </c>
      <c r="B8" s="15">
        <f>'[3]22'!B10</f>
        <v>320</v>
      </c>
      <c r="C8" s="16">
        <f>'[3]22'!C10</f>
        <v>0</v>
      </c>
      <c r="D8" s="16">
        <f>'[3]22'!D10</f>
        <v>0</v>
      </c>
      <c r="E8" s="16">
        <f>'[3]22'!E10</f>
        <v>0</v>
      </c>
      <c r="F8" s="16">
        <f>'[3]22'!F10</f>
        <v>1020</v>
      </c>
      <c r="G8" s="16">
        <f>'[3]22'!G10</f>
        <v>0</v>
      </c>
      <c r="H8" s="17">
        <f t="shared" si="27"/>
        <v>1340</v>
      </c>
      <c r="I8" s="15">
        <f>'[3]22'!J10</f>
        <v>0</v>
      </c>
      <c r="J8" s="16">
        <f>'[3]22'!K10</f>
        <v>0</v>
      </c>
      <c r="K8" s="16">
        <f>'[3]22'!L10</f>
        <v>0</v>
      </c>
      <c r="L8" s="16">
        <f>'[3]22'!M10</f>
        <v>0</v>
      </c>
      <c r="M8" s="16">
        <f>'[3]22'!N10</f>
        <v>0</v>
      </c>
      <c r="N8" s="16">
        <f>'[3]22'!O10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-0.59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-0.59</v>
      </c>
      <c r="AE8" s="8">
        <f t="shared" si="11"/>
        <v>-0.59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-0.59</v>
      </c>
      <c r="AL8" s="8">
        <f t="shared" si="3"/>
        <v>1.18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1.18</v>
      </c>
      <c r="AT8" s="8">
        <v>0</v>
      </c>
      <c r="AU8" s="8">
        <v>0</v>
      </c>
      <c r="AW8" s="204">
        <v>-0.59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-0.59</v>
      </c>
      <c r="BD8" s="204">
        <v>-0.59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-0.59</v>
      </c>
      <c r="BL8" s="8">
        <f t="shared" si="21"/>
        <v>0</v>
      </c>
      <c r="BM8" s="8">
        <f t="shared" si="22"/>
        <v>0</v>
      </c>
      <c r="BN8" s="8">
        <f t="shared" si="23"/>
        <v>-0.59</v>
      </c>
      <c r="BO8" s="8">
        <f t="shared" si="24"/>
        <v>-0.59</v>
      </c>
      <c r="BP8" s="139">
        <f t="shared" si="25"/>
        <v>0.59</v>
      </c>
      <c r="BQ8" s="139">
        <f t="shared" si="26"/>
        <v>0.59</v>
      </c>
    </row>
    <row r="9" spans="1:69">
      <c r="A9" s="8" t="s">
        <v>51</v>
      </c>
      <c r="B9" s="15">
        <f>'[3]22'!B11</f>
        <v>320</v>
      </c>
      <c r="C9" s="16">
        <f>'[3]22'!C11</f>
        <v>0</v>
      </c>
      <c r="D9" s="16">
        <f>'[3]22'!D11</f>
        <v>0</v>
      </c>
      <c r="E9" s="16">
        <f>'[3]22'!E11</f>
        <v>0</v>
      </c>
      <c r="F9" s="16">
        <f>'[3]22'!F11</f>
        <v>1020</v>
      </c>
      <c r="G9" s="16">
        <f>'[3]22'!G11</f>
        <v>0</v>
      </c>
      <c r="H9" s="17">
        <f t="shared" si="27"/>
        <v>1340</v>
      </c>
      <c r="I9" s="15">
        <f>'[3]22'!J11</f>
        <v>0</v>
      </c>
      <c r="J9" s="16">
        <f>'[3]22'!K11</f>
        <v>0</v>
      </c>
      <c r="K9" s="16">
        <f>'[3]22'!L11</f>
        <v>0</v>
      </c>
      <c r="L9" s="16">
        <f>'[3]22'!M11</f>
        <v>0</v>
      </c>
      <c r="M9" s="16">
        <f>'[3]22'!N11</f>
        <v>0</v>
      </c>
      <c r="N9" s="16">
        <f>'[3]22'!O11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-0.5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-0.5</v>
      </c>
      <c r="AE9" s="8">
        <f t="shared" si="11"/>
        <v>-0.5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-0.5</v>
      </c>
      <c r="AL9" s="8">
        <f t="shared" si="3"/>
        <v>1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1</v>
      </c>
      <c r="AT9" s="8">
        <v>0</v>
      </c>
      <c r="AU9" s="8">
        <v>0</v>
      </c>
      <c r="AW9" s="204">
        <v>-0.5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-0.5</v>
      </c>
      <c r="BD9" s="204">
        <v>-0.5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-0.5</v>
      </c>
      <c r="BL9" s="8">
        <f t="shared" si="21"/>
        <v>0</v>
      </c>
      <c r="BM9" s="8">
        <f t="shared" si="22"/>
        <v>0</v>
      </c>
      <c r="BN9" s="8">
        <f t="shared" si="23"/>
        <v>-0.5</v>
      </c>
      <c r="BO9" s="8">
        <f t="shared" si="24"/>
        <v>-0.5</v>
      </c>
      <c r="BP9" s="139">
        <f t="shared" si="25"/>
        <v>0.5</v>
      </c>
      <c r="BQ9" s="139">
        <f t="shared" si="26"/>
        <v>0.5</v>
      </c>
    </row>
    <row r="10" spans="1:69">
      <c r="A10" s="8" t="s">
        <v>52</v>
      </c>
      <c r="B10" s="15">
        <f>'[3]22'!B12</f>
        <v>320</v>
      </c>
      <c r="C10" s="16">
        <f>'[3]22'!C12</f>
        <v>0</v>
      </c>
      <c r="D10" s="16">
        <f>'[3]22'!D12</f>
        <v>0</v>
      </c>
      <c r="E10" s="16">
        <f>'[3]22'!E12</f>
        <v>0</v>
      </c>
      <c r="F10" s="16">
        <f>'[3]22'!F12</f>
        <v>1020</v>
      </c>
      <c r="G10" s="16">
        <f>'[3]22'!G12</f>
        <v>0</v>
      </c>
      <c r="H10" s="17">
        <f t="shared" si="27"/>
        <v>1340</v>
      </c>
      <c r="I10" s="15">
        <f>'[3]22'!J12</f>
        <v>0</v>
      </c>
      <c r="J10" s="16">
        <f>'[3]22'!K12</f>
        <v>0</v>
      </c>
      <c r="K10" s="16">
        <f>'[3]22'!L12</f>
        <v>0</v>
      </c>
      <c r="L10" s="16">
        <f>'[3]22'!M12</f>
        <v>0</v>
      </c>
      <c r="M10" s="16">
        <f>'[3]22'!N12</f>
        <v>0</v>
      </c>
      <c r="N10" s="16">
        <f>'[3]22'!O12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-0.5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-0.5</v>
      </c>
      <c r="AE10" s="8">
        <f t="shared" si="11"/>
        <v>-0.5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-0.5</v>
      </c>
      <c r="AL10" s="8">
        <f t="shared" si="3"/>
        <v>1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1</v>
      </c>
      <c r="AT10" s="8">
        <v>0</v>
      </c>
      <c r="AU10" s="8">
        <v>0</v>
      </c>
      <c r="AW10" s="204">
        <v>-0.5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-0.5</v>
      </c>
      <c r="BD10" s="204">
        <v>-0.5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-0.5</v>
      </c>
      <c r="BL10" s="8">
        <f t="shared" si="21"/>
        <v>0</v>
      </c>
      <c r="BM10" s="8">
        <f t="shared" si="22"/>
        <v>0</v>
      </c>
      <c r="BN10" s="8">
        <f t="shared" si="23"/>
        <v>-0.5</v>
      </c>
      <c r="BO10" s="8">
        <f t="shared" si="24"/>
        <v>-0.5</v>
      </c>
      <c r="BP10" s="139">
        <f t="shared" si="25"/>
        <v>0.5</v>
      </c>
      <c r="BQ10" s="139">
        <f t="shared" si="26"/>
        <v>0.5</v>
      </c>
    </row>
    <row r="11" spans="1:69">
      <c r="A11" s="8" t="s">
        <v>53</v>
      </c>
      <c r="B11" s="15">
        <f>'[3]22'!B13</f>
        <v>320</v>
      </c>
      <c r="C11" s="16">
        <f>'[3]22'!C13</f>
        <v>0</v>
      </c>
      <c r="D11" s="16">
        <f>'[3]22'!D13</f>
        <v>0</v>
      </c>
      <c r="E11" s="16">
        <f>'[3]22'!E13</f>
        <v>0</v>
      </c>
      <c r="F11" s="16">
        <f>'[3]22'!F13</f>
        <v>1020</v>
      </c>
      <c r="G11" s="16">
        <f>'[3]22'!G13</f>
        <v>0</v>
      </c>
      <c r="H11" s="17">
        <f t="shared" si="27"/>
        <v>1340</v>
      </c>
      <c r="I11" s="15">
        <f>'[3]22'!J13</f>
        <v>0</v>
      </c>
      <c r="J11" s="16">
        <f>'[3]22'!K13</f>
        <v>0</v>
      </c>
      <c r="K11" s="16">
        <f>'[3]22'!L13</f>
        <v>0</v>
      </c>
      <c r="L11" s="16">
        <f>'[3]22'!M13</f>
        <v>0</v>
      </c>
      <c r="M11" s="16">
        <f>'[3]22'!N13</f>
        <v>0</v>
      </c>
      <c r="N11" s="16">
        <f>'[3]22'!O13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-0.5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-0.5</v>
      </c>
      <c r="AE11" s="8">
        <f t="shared" si="11"/>
        <v>-0.5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-0.5</v>
      </c>
      <c r="AL11" s="8">
        <f t="shared" si="3"/>
        <v>1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1</v>
      </c>
      <c r="AT11" s="8">
        <v>0</v>
      </c>
      <c r="AU11" s="8">
        <v>0</v>
      </c>
      <c r="AW11" s="204">
        <v>-0.5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-0.5</v>
      </c>
      <c r="BD11" s="204">
        <v>-0.5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-0.5</v>
      </c>
      <c r="BL11" s="8">
        <f t="shared" si="21"/>
        <v>0</v>
      </c>
      <c r="BM11" s="8">
        <f t="shared" si="22"/>
        <v>0</v>
      </c>
      <c r="BN11" s="8">
        <f t="shared" si="23"/>
        <v>-0.5</v>
      </c>
      <c r="BO11" s="8">
        <f t="shared" si="24"/>
        <v>-0.5</v>
      </c>
      <c r="BP11" s="139">
        <f t="shared" si="25"/>
        <v>0.5</v>
      </c>
      <c r="BQ11" s="139">
        <f t="shared" si="26"/>
        <v>0.5</v>
      </c>
    </row>
    <row r="12" spans="1:69">
      <c r="A12" s="8" t="s">
        <v>54</v>
      </c>
      <c r="B12" s="15">
        <f>'[3]22'!B14</f>
        <v>320</v>
      </c>
      <c r="C12" s="16">
        <f>'[3]22'!C14</f>
        <v>0</v>
      </c>
      <c r="D12" s="16">
        <f>'[3]22'!D14</f>
        <v>0</v>
      </c>
      <c r="E12" s="16">
        <f>'[3]22'!E14</f>
        <v>0</v>
      </c>
      <c r="F12" s="16">
        <f>'[3]22'!F14</f>
        <v>1020</v>
      </c>
      <c r="G12" s="16">
        <f>'[3]22'!G14</f>
        <v>0</v>
      </c>
      <c r="H12" s="17">
        <f t="shared" si="27"/>
        <v>1340</v>
      </c>
      <c r="I12" s="15">
        <f>'[3]22'!J14</f>
        <v>0</v>
      </c>
      <c r="J12" s="16">
        <f>'[3]22'!K14</f>
        <v>0</v>
      </c>
      <c r="K12" s="16">
        <f>'[3]22'!L14</f>
        <v>0</v>
      </c>
      <c r="L12" s="16">
        <f>'[3]22'!M14</f>
        <v>0</v>
      </c>
      <c r="M12" s="16">
        <f>'[3]22'!N14</f>
        <v>0</v>
      </c>
      <c r="N12" s="16">
        <f>'[3]22'!O14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-0.5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-0.5</v>
      </c>
      <c r="AE12" s="8">
        <f t="shared" si="11"/>
        <v>-0.5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-0.5</v>
      </c>
      <c r="AL12" s="8">
        <f t="shared" si="3"/>
        <v>1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1</v>
      </c>
      <c r="AT12" s="8">
        <v>0</v>
      </c>
      <c r="AU12" s="8">
        <v>0</v>
      </c>
      <c r="AW12" s="204">
        <v>-0.5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-0.5</v>
      </c>
      <c r="BD12" s="204">
        <v>-0.5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-0.5</v>
      </c>
      <c r="BL12" s="8">
        <f t="shared" si="21"/>
        <v>0</v>
      </c>
      <c r="BM12" s="8">
        <f t="shared" si="22"/>
        <v>0</v>
      </c>
      <c r="BN12" s="8">
        <f t="shared" si="23"/>
        <v>-0.5</v>
      </c>
      <c r="BO12" s="8">
        <f t="shared" si="24"/>
        <v>-0.5</v>
      </c>
      <c r="BP12" s="139">
        <f t="shared" si="25"/>
        <v>0.5</v>
      </c>
      <c r="BQ12" s="139">
        <f t="shared" si="26"/>
        <v>0.5</v>
      </c>
    </row>
    <row r="13" spans="1:69">
      <c r="A13" s="8" t="s">
        <v>55</v>
      </c>
      <c r="B13" s="15">
        <f>'[3]22'!B15</f>
        <v>320</v>
      </c>
      <c r="C13" s="16">
        <f>'[3]22'!C15</f>
        <v>0</v>
      </c>
      <c r="D13" s="16">
        <f>'[3]22'!D15</f>
        <v>0</v>
      </c>
      <c r="E13" s="16">
        <f>'[3]22'!E15</f>
        <v>0</v>
      </c>
      <c r="F13" s="16">
        <f>'[3]22'!F15</f>
        <v>1020</v>
      </c>
      <c r="G13" s="16">
        <f>'[3]22'!G15</f>
        <v>0</v>
      </c>
      <c r="H13" s="17">
        <f t="shared" si="27"/>
        <v>1340</v>
      </c>
      <c r="I13" s="15">
        <f>'[3]22'!J15</f>
        <v>0</v>
      </c>
      <c r="J13" s="16">
        <f>'[3]22'!K15</f>
        <v>0</v>
      </c>
      <c r="K13" s="16">
        <f>'[3]22'!L15</f>
        <v>0</v>
      </c>
      <c r="L13" s="16">
        <f>'[3]22'!M15</f>
        <v>0</v>
      </c>
      <c r="M13" s="16">
        <f>'[3]22'!N15</f>
        <v>0</v>
      </c>
      <c r="N13" s="16">
        <f>'[3]22'!O15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-0.5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-0.5</v>
      </c>
      <c r="AE13" s="8">
        <f t="shared" si="11"/>
        <v>-0.5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-0.5</v>
      </c>
      <c r="AL13" s="8">
        <f t="shared" si="3"/>
        <v>1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1</v>
      </c>
      <c r="AT13" s="8">
        <v>0</v>
      </c>
      <c r="AU13" s="8">
        <v>0</v>
      </c>
      <c r="AW13" s="204">
        <v>-0.5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-0.5</v>
      </c>
      <c r="BD13" s="204">
        <v>-0.5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-0.5</v>
      </c>
      <c r="BL13" s="8">
        <f t="shared" si="21"/>
        <v>0</v>
      </c>
      <c r="BM13" s="8">
        <f t="shared" si="22"/>
        <v>0</v>
      </c>
      <c r="BN13" s="8">
        <f t="shared" si="23"/>
        <v>-0.5</v>
      </c>
      <c r="BO13" s="8">
        <f t="shared" si="24"/>
        <v>-0.5</v>
      </c>
      <c r="BP13" s="139">
        <f t="shared" si="25"/>
        <v>0.5</v>
      </c>
      <c r="BQ13" s="139">
        <f t="shared" si="26"/>
        <v>0.5</v>
      </c>
    </row>
    <row r="14" spans="1:69">
      <c r="A14" s="8" t="s">
        <v>56</v>
      </c>
      <c r="B14" s="15">
        <f>'[3]22'!B16</f>
        <v>320</v>
      </c>
      <c r="C14" s="16">
        <f>'[3]22'!C16</f>
        <v>0</v>
      </c>
      <c r="D14" s="16">
        <f>'[3]22'!D16</f>
        <v>0</v>
      </c>
      <c r="E14" s="16">
        <f>'[3]22'!E16</f>
        <v>0</v>
      </c>
      <c r="F14" s="16">
        <f>'[3]22'!F16</f>
        <v>1020</v>
      </c>
      <c r="G14" s="16">
        <f>'[3]22'!G16</f>
        <v>0</v>
      </c>
      <c r="H14" s="17">
        <f t="shared" si="27"/>
        <v>1340</v>
      </c>
      <c r="I14" s="15">
        <f>'[3]22'!J16</f>
        <v>0</v>
      </c>
      <c r="J14" s="16">
        <f>'[3]22'!K16</f>
        <v>0</v>
      </c>
      <c r="K14" s="16">
        <f>'[3]22'!L16</f>
        <v>0</v>
      </c>
      <c r="L14" s="16">
        <f>'[3]22'!M16</f>
        <v>0</v>
      </c>
      <c r="M14" s="16">
        <f>'[3]22'!N16</f>
        <v>0</v>
      </c>
      <c r="N14" s="16">
        <f>'[3]22'!O16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-0.5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-0.5</v>
      </c>
      <c r="AE14" s="8">
        <f t="shared" si="11"/>
        <v>-0.5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-0.5</v>
      </c>
      <c r="AL14" s="8">
        <f t="shared" si="3"/>
        <v>1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1</v>
      </c>
      <c r="AT14" s="8">
        <v>0</v>
      </c>
      <c r="AU14" s="8">
        <v>0</v>
      </c>
      <c r="AW14" s="204">
        <v>-0.5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-0.5</v>
      </c>
      <c r="BD14" s="204">
        <v>-0.5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-0.5</v>
      </c>
      <c r="BL14" s="8">
        <f t="shared" si="21"/>
        <v>0</v>
      </c>
      <c r="BM14" s="8">
        <f t="shared" si="22"/>
        <v>0</v>
      </c>
      <c r="BN14" s="8">
        <f t="shared" si="23"/>
        <v>-0.5</v>
      </c>
      <c r="BO14" s="8">
        <f t="shared" si="24"/>
        <v>-0.5</v>
      </c>
      <c r="BP14" s="139">
        <f t="shared" si="25"/>
        <v>0.5</v>
      </c>
      <c r="BQ14" s="139">
        <f t="shared" si="26"/>
        <v>0.5</v>
      </c>
    </row>
    <row r="15" spans="1:69">
      <c r="A15" s="8" t="s">
        <v>57</v>
      </c>
      <c r="B15" s="15">
        <f>'[3]22'!B17</f>
        <v>320</v>
      </c>
      <c r="C15" s="16">
        <f>'[3]22'!C17</f>
        <v>0</v>
      </c>
      <c r="D15" s="16">
        <f>'[3]22'!D17</f>
        <v>0</v>
      </c>
      <c r="E15" s="16">
        <f>'[3]22'!E17</f>
        <v>0</v>
      </c>
      <c r="F15" s="16">
        <f>'[3]22'!F17</f>
        <v>1020</v>
      </c>
      <c r="G15" s="16">
        <f>'[3]22'!G17</f>
        <v>0</v>
      </c>
      <c r="H15" s="17">
        <f t="shared" si="27"/>
        <v>1340</v>
      </c>
      <c r="I15" s="15">
        <f>'[3]22'!J17</f>
        <v>0</v>
      </c>
      <c r="J15" s="16">
        <f>'[3]22'!K17</f>
        <v>0</v>
      </c>
      <c r="K15" s="16">
        <f>'[3]22'!L17</f>
        <v>0</v>
      </c>
      <c r="L15" s="16">
        <f>'[3]22'!M17</f>
        <v>0</v>
      </c>
      <c r="M15" s="16">
        <f>'[3]22'!N17</f>
        <v>0</v>
      </c>
      <c r="N15" s="16">
        <f>'[3]22'!O17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-0.5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-0.5</v>
      </c>
      <c r="AE15" s="8">
        <f t="shared" si="11"/>
        <v>-0.5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-0.5</v>
      </c>
      <c r="AL15" s="8">
        <f t="shared" si="3"/>
        <v>1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1</v>
      </c>
      <c r="AT15" s="8">
        <v>0</v>
      </c>
      <c r="AU15" s="8">
        <v>0</v>
      </c>
      <c r="AW15" s="204">
        <v>-0.5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-0.5</v>
      </c>
      <c r="BD15" s="204">
        <v>-0.5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-0.5</v>
      </c>
      <c r="BL15" s="8">
        <f t="shared" si="21"/>
        <v>0</v>
      </c>
      <c r="BM15" s="8">
        <f t="shared" si="22"/>
        <v>0</v>
      </c>
      <c r="BN15" s="8">
        <f t="shared" si="23"/>
        <v>-0.5</v>
      </c>
      <c r="BO15" s="8">
        <f t="shared" si="24"/>
        <v>-0.5</v>
      </c>
      <c r="BP15" s="139">
        <f t="shared" si="25"/>
        <v>0.5</v>
      </c>
      <c r="BQ15" s="139">
        <f t="shared" si="26"/>
        <v>0.5</v>
      </c>
    </row>
    <row r="16" spans="1:69">
      <c r="A16" s="8" t="s">
        <v>58</v>
      </c>
      <c r="B16" s="15">
        <f>'[3]22'!B18</f>
        <v>320</v>
      </c>
      <c r="C16" s="16">
        <f>'[3]22'!C18</f>
        <v>0</v>
      </c>
      <c r="D16" s="16">
        <f>'[3]22'!D18</f>
        <v>0</v>
      </c>
      <c r="E16" s="16">
        <f>'[3]22'!E18</f>
        <v>0</v>
      </c>
      <c r="F16" s="16">
        <f>'[3]22'!F18</f>
        <v>1020</v>
      </c>
      <c r="G16" s="16">
        <f>'[3]22'!G18</f>
        <v>0</v>
      </c>
      <c r="H16" s="17">
        <f t="shared" si="27"/>
        <v>1340</v>
      </c>
      <c r="I16" s="15">
        <f>'[3]22'!J18</f>
        <v>0</v>
      </c>
      <c r="J16" s="16">
        <f>'[3]22'!K18</f>
        <v>0</v>
      </c>
      <c r="K16" s="16">
        <f>'[3]22'!L18</f>
        <v>0</v>
      </c>
      <c r="L16" s="16">
        <f>'[3]22'!M18</f>
        <v>0</v>
      </c>
      <c r="M16" s="16">
        <f>'[3]22'!N18</f>
        <v>0</v>
      </c>
      <c r="N16" s="16">
        <f>'[3]22'!O18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-0.5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-0.5</v>
      </c>
      <c r="AE16" s="8">
        <f t="shared" si="11"/>
        <v>-0.5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-0.5</v>
      </c>
      <c r="AL16" s="8">
        <f t="shared" si="3"/>
        <v>1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1</v>
      </c>
      <c r="AT16" s="8">
        <v>0</v>
      </c>
      <c r="AU16" s="8">
        <v>0</v>
      </c>
      <c r="AW16" s="204">
        <v>-0.5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-0.5</v>
      </c>
      <c r="BD16" s="204">
        <v>-0.5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-0.5</v>
      </c>
      <c r="BL16" s="8">
        <f t="shared" si="21"/>
        <v>0</v>
      </c>
      <c r="BM16" s="8">
        <f t="shared" si="22"/>
        <v>0</v>
      </c>
      <c r="BN16" s="8">
        <f t="shared" si="23"/>
        <v>-0.5</v>
      </c>
      <c r="BO16" s="8">
        <f t="shared" si="24"/>
        <v>-0.5</v>
      </c>
      <c r="BP16" s="139">
        <f t="shared" si="25"/>
        <v>0.5</v>
      </c>
      <c r="BQ16" s="139">
        <f t="shared" si="26"/>
        <v>0.5</v>
      </c>
    </row>
    <row r="17" spans="1:69">
      <c r="A17" s="8" t="s">
        <v>59</v>
      </c>
      <c r="B17" s="15">
        <f>'[3]22'!B19</f>
        <v>320</v>
      </c>
      <c r="C17" s="16">
        <f>'[3]22'!C19</f>
        <v>0</v>
      </c>
      <c r="D17" s="16">
        <f>'[3]22'!D19</f>
        <v>0</v>
      </c>
      <c r="E17" s="16">
        <f>'[3]22'!E19</f>
        <v>0</v>
      </c>
      <c r="F17" s="16">
        <f>'[3]22'!F19</f>
        <v>1020</v>
      </c>
      <c r="G17" s="16">
        <f>'[3]22'!G19</f>
        <v>0</v>
      </c>
      <c r="H17" s="17">
        <f t="shared" si="27"/>
        <v>1340</v>
      </c>
      <c r="I17" s="15">
        <f>'[3]22'!J19</f>
        <v>0</v>
      </c>
      <c r="J17" s="16">
        <f>'[3]22'!K19</f>
        <v>0</v>
      </c>
      <c r="K17" s="16">
        <f>'[3]22'!L19</f>
        <v>0</v>
      </c>
      <c r="L17" s="16">
        <f>'[3]22'!M19</f>
        <v>0</v>
      </c>
      <c r="M17" s="16">
        <f>'[3]22'!N19</f>
        <v>0</v>
      </c>
      <c r="N17" s="16">
        <f>'[3]22'!O19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-0.5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-0.5</v>
      </c>
      <c r="AE17" s="8">
        <f t="shared" si="11"/>
        <v>-0.5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-0.5</v>
      </c>
      <c r="AL17" s="8">
        <f t="shared" si="3"/>
        <v>1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1</v>
      </c>
      <c r="AT17" s="8">
        <v>0</v>
      </c>
      <c r="AU17" s="8">
        <v>0</v>
      </c>
      <c r="AW17" s="204">
        <v>-0.5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-0.5</v>
      </c>
      <c r="BD17" s="204">
        <v>-0.5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-0.5</v>
      </c>
      <c r="BL17" s="8">
        <f t="shared" si="21"/>
        <v>0</v>
      </c>
      <c r="BM17" s="8">
        <f t="shared" si="22"/>
        <v>0</v>
      </c>
      <c r="BN17" s="8">
        <f t="shared" si="23"/>
        <v>-0.5</v>
      </c>
      <c r="BO17" s="8">
        <f t="shared" si="24"/>
        <v>-0.5</v>
      </c>
      <c r="BP17" s="139">
        <f t="shared" si="25"/>
        <v>0.5</v>
      </c>
      <c r="BQ17" s="139">
        <f t="shared" si="26"/>
        <v>0.5</v>
      </c>
    </row>
    <row r="18" spans="1:69">
      <c r="A18" s="8" t="s">
        <v>60</v>
      </c>
      <c r="B18" s="15">
        <f>'[3]22'!B20</f>
        <v>320</v>
      </c>
      <c r="C18" s="16">
        <f>'[3]22'!C20</f>
        <v>0</v>
      </c>
      <c r="D18" s="16">
        <f>'[3]22'!D20</f>
        <v>0</v>
      </c>
      <c r="E18" s="16">
        <f>'[3]22'!E20</f>
        <v>0</v>
      </c>
      <c r="F18" s="16">
        <f>'[3]22'!F20</f>
        <v>1020</v>
      </c>
      <c r="G18" s="16">
        <f>'[3]22'!G20</f>
        <v>0</v>
      </c>
      <c r="H18" s="17">
        <f t="shared" si="27"/>
        <v>1340</v>
      </c>
      <c r="I18" s="15">
        <f>'[3]22'!J20</f>
        <v>0</v>
      </c>
      <c r="J18" s="16">
        <f>'[3]22'!K20</f>
        <v>0</v>
      </c>
      <c r="K18" s="16">
        <f>'[3]22'!L20</f>
        <v>0</v>
      </c>
      <c r="L18" s="16">
        <f>'[3]22'!M20</f>
        <v>0</v>
      </c>
      <c r="M18" s="16">
        <f>'[3]22'!N20</f>
        <v>0</v>
      </c>
      <c r="N18" s="16">
        <f>'[3]22'!O20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-0.5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-0.5</v>
      </c>
      <c r="AE18" s="8">
        <f t="shared" si="11"/>
        <v>-0.5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-0.5</v>
      </c>
      <c r="AL18" s="8">
        <f t="shared" si="3"/>
        <v>1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1</v>
      </c>
      <c r="AT18" s="8">
        <v>0</v>
      </c>
      <c r="AU18" s="8">
        <v>0</v>
      </c>
      <c r="AW18" s="204">
        <v>-0.5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-0.5</v>
      </c>
      <c r="BD18" s="204">
        <v>-0.5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-0.5</v>
      </c>
      <c r="BL18" s="8">
        <f t="shared" si="21"/>
        <v>0</v>
      </c>
      <c r="BM18" s="8">
        <f t="shared" si="22"/>
        <v>0</v>
      </c>
      <c r="BN18" s="8">
        <f t="shared" si="23"/>
        <v>-0.5</v>
      </c>
      <c r="BO18" s="8">
        <f t="shared" si="24"/>
        <v>-0.5</v>
      </c>
      <c r="BP18" s="139">
        <f t="shared" si="25"/>
        <v>0.5</v>
      </c>
      <c r="BQ18" s="139">
        <f t="shared" si="26"/>
        <v>0.5</v>
      </c>
    </row>
    <row r="19" spans="1:69">
      <c r="A19" s="8" t="s">
        <v>61</v>
      </c>
      <c r="B19" s="15">
        <f>'[3]22'!B21</f>
        <v>320</v>
      </c>
      <c r="C19" s="16">
        <f>'[3]22'!C21</f>
        <v>0</v>
      </c>
      <c r="D19" s="16">
        <f>'[3]22'!D21</f>
        <v>0</v>
      </c>
      <c r="E19" s="16">
        <f>'[3]22'!E21</f>
        <v>0</v>
      </c>
      <c r="F19" s="16">
        <f>'[3]22'!F21</f>
        <v>1020</v>
      </c>
      <c r="G19" s="16">
        <f>'[3]22'!G21</f>
        <v>0</v>
      </c>
      <c r="H19" s="17">
        <f t="shared" si="27"/>
        <v>1340</v>
      </c>
      <c r="I19" s="15">
        <f>'[3]22'!J21</f>
        <v>0</v>
      </c>
      <c r="J19" s="16">
        <f>'[3]22'!K21</f>
        <v>0</v>
      </c>
      <c r="K19" s="16">
        <f>'[3]22'!L21</f>
        <v>0</v>
      </c>
      <c r="L19" s="16">
        <f>'[3]22'!M21</f>
        <v>0</v>
      </c>
      <c r="M19" s="16">
        <f>'[3]22'!N21</f>
        <v>0</v>
      </c>
      <c r="N19" s="16">
        <f>'[3]22'!O21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-0.5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-0.5</v>
      </c>
      <c r="AE19" s="8">
        <f t="shared" si="11"/>
        <v>-0.5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-0.5</v>
      </c>
      <c r="AL19" s="8">
        <f t="shared" ref="AL19:AQ61" si="31">Q19-X19-AE19</f>
        <v>1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1</v>
      </c>
      <c r="AT19" s="8">
        <v>0</v>
      </c>
      <c r="AU19" s="8">
        <v>0</v>
      </c>
      <c r="AW19" s="204">
        <v>-0.5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-0.5</v>
      </c>
      <c r="BD19" s="204">
        <v>-0.5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-0.5</v>
      </c>
      <c r="BL19" s="8">
        <f t="shared" si="21"/>
        <v>0</v>
      </c>
      <c r="BM19" s="8">
        <f t="shared" si="22"/>
        <v>0</v>
      </c>
      <c r="BN19" s="8">
        <f t="shared" si="23"/>
        <v>-0.5</v>
      </c>
      <c r="BO19" s="8">
        <f t="shared" si="24"/>
        <v>-0.5</v>
      </c>
      <c r="BP19" s="139">
        <f t="shared" si="25"/>
        <v>0.5</v>
      </c>
      <c r="BQ19" s="139">
        <f t="shared" si="26"/>
        <v>0.5</v>
      </c>
    </row>
    <row r="20" spans="1:69">
      <c r="A20" s="8" t="s">
        <v>62</v>
      </c>
      <c r="B20" s="15">
        <f>'[3]22'!B22</f>
        <v>320</v>
      </c>
      <c r="C20" s="16">
        <f>'[3]22'!C22</f>
        <v>0</v>
      </c>
      <c r="D20" s="16">
        <f>'[3]22'!D22</f>
        <v>0</v>
      </c>
      <c r="E20" s="16">
        <f>'[3]22'!E22</f>
        <v>0</v>
      </c>
      <c r="F20" s="16">
        <f>'[3]22'!F22</f>
        <v>1020</v>
      </c>
      <c r="G20" s="16">
        <f>'[3]22'!G22</f>
        <v>0</v>
      </c>
      <c r="H20" s="17">
        <f t="shared" si="27"/>
        <v>1340</v>
      </c>
      <c r="I20" s="15">
        <f>'[3]22'!J22</f>
        <v>0</v>
      </c>
      <c r="J20" s="16">
        <f>'[3]22'!K22</f>
        <v>0</v>
      </c>
      <c r="K20" s="16">
        <f>'[3]22'!L22</f>
        <v>0</v>
      </c>
      <c r="L20" s="16">
        <f>'[3]22'!M22</f>
        <v>0</v>
      </c>
      <c r="M20" s="16">
        <f>'[3]22'!N22</f>
        <v>0</v>
      </c>
      <c r="N20" s="16">
        <f>'[3]22'!O22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-0.5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-0.5</v>
      </c>
      <c r="AE20" s="8">
        <f t="shared" si="11"/>
        <v>-0.5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-0.5</v>
      </c>
      <c r="AL20" s="8">
        <f t="shared" si="31"/>
        <v>1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1</v>
      </c>
      <c r="AT20" s="8">
        <v>0</v>
      </c>
      <c r="AU20" s="8">
        <v>0</v>
      </c>
      <c r="AW20" s="204">
        <v>-0.5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-0.5</v>
      </c>
      <c r="BD20" s="204">
        <v>-0.5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-0.5</v>
      </c>
      <c r="BL20" s="8">
        <f t="shared" si="21"/>
        <v>0</v>
      </c>
      <c r="BM20" s="8">
        <f t="shared" si="22"/>
        <v>0</v>
      </c>
      <c r="BN20" s="8">
        <f t="shared" si="23"/>
        <v>-0.5</v>
      </c>
      <c r="BO20" s="8">
        <f t="shared" si="24"/>
        <v>-0.5</v>
      </c>
      <c r="BP20" s="139">
        <f t="shared" si="25"/>
        <v>0.5</v>
      </c>
      <c r="BQ20" s="139">
        <f t="shared" si="26"/>
        <v>0.5</v>
      </c>
    </row>
    <row r="21" spans="1:69">
      <c r="A21" s="8" t="s">
        <v>63</v>
      </c>
      <c r="B21" s="15">
        <f>'[3]22'!B23</f>
        <v>320</v>
      </c>
      <c r="C21" s="16">
        <f>'[3]22'!C23</f>
        <v>0</v>
      </c>
      <c r="D21" s="16">
        <f>'[3]22'!D23</f>
        <v>0</v>
      </c>
      <c r="E21" s="16">
        <f>'[3]22'!E23</f>
        <v>0</v>
      </c>
      <c r="F21" s="16">
        <f>'[3]22'!F23</f>
        <v>1020</v>
      </c>
      <c r="G21" s="16">
        <f>'[3]22'!G23</f>
        <v>0</v>
      </c>
      <c r="H21" s="17">
        <f t="shared" si="27"/>
        <v>1340</v>
      </c>
      <c r="I21" s="15">
        <f>'[3]22'!J23</f>
        <v>0</v>
      </c>
      <c r="J21" s="16">
        <f>'[3]22'!K23</f>
        <v>0</v>
      </c>
      <c r="K21" s="16">
        <f>'[3]22'!L23</f>
        <v>0</v>
      </c>
      <c r="L21" s="16">
        <f>'[3]22'!M23</f>
        <v>0</v>
      </c>
      <c r="M21" s="16">
        <f>'[3]22'!N23</f>
        <v>0</v>
      </c>
      <c r="N21" s="16">
        <f>'[3]22'!O23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-0.5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-0.5</v>
      </c>
      <c r="AE21" s="8">
        <f t="shared" si="11"/>
        <v>-0.5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-0.5</v>
      </c>
      <c r="AL21" s="8">
        <f t="shared" si="31"/>
        <v>1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1</v>
      </c>
      <c r="AT21" s="8">
        <v>0</v>
      </c>
      <c r="AU21" s="8">
        <v>0</v>
      </c>
      <c r="AW21" s="204">
        <v>-0.5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-0.5</v>
      </c>
      <c r="BD21" s="204">
        <v>-0.5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-0.5</v>
      </c>
      <c r="BL21" s="8">
        <f t="shared" si="21"/>
        <v>0</v>
      </c>
      <c r="BM21" s="8">
        <f t="shared" si="22"/>
        <v>0</v>
      </c>
      <c r="BN21" s="8">
        <f t="shared" si="23"/>
        <v>-0.5</v>
      </c>
      <c r="BO21" s="8">
        <f t="shared" si="24"/>
        <v>-0.5</v>
      </c>
      <c r="BP21" s="139">
        <f t="shared" si="25"/>
        <v>0.5</v>
      </c>
      <c r="BQ21" s="139">
        <f t="shared" si="26"/>
        <v>0.5</v>
      </c>
    </row>
    <row r="22" spans="1:69">
      <c r="A22" s="8" t="s">
        <v>64</v>
      </c>
      <c r="B22" s="15">
        <f>'[3]22'!B24</f>
        <v>320</v>
      </c>
      <c r="C22" s="16">
        <f>'[3]22'!C24</f>
        <v>0</v>
      </c>
      <c r="D22" s="16">
        <f>'[3]22'!D24</f>
        <v>0</v>
      </c>
      <c r="E22" s="16">
        <f>'[3]22'!E24</f>
        <v>0</v>
      </c>
      <c r="F22" s="16">
        <f>'[3]22'!F24</f>
        <v>1020</v>
      </c>
      <c r="G22" s="16">
        <f>'[3]22'!G24</f>
        <v>0</v>
      </c>
      <c r="H22" s="17">
        <f t="shared" si="27"/>
        <v>1340</v>
      </c>
      <c r="I22" s="15">
        <f>'[3]22'!J24</f>
        <v>0</v>
      </c>
      <c r="J22" s="16">
        <f>'[3]22'!K24</f>
        <v>0</v>
      </c>
      <c r="K22" s="16">
        <f>'[3]22'!L24</f>
        <v>0</v>
      </c>
      <c r="L22" s="16">
        <f>'[3]22'!M24</f>
        <v>0</v>
      </c>
      <c r="M22" s="16">
        <f>'[3]22'!N24</f>
        <v>0</v>
      </c>
      <c r="N22" s="16">
        <f>'[3]22'!O24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-0.5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-0.5</v>
      </c>
      <c r="AE22" s="8">
        <f t="shared" si="11"/>
        <v>-0.5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-0.5</v>
      </c>
      <c r="AL22" s="8">
        <f t="shared" si="31"/>
        <v>1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1</v>
      </c>
      <c r="AT22" s="8">
        <v>0</v>
      </c>
      <c r="AU22" s="8">
        <v>0</v>
      </c>
      <c r="AW22" s="204">
        <v>-0.5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-0.5</v>
      </c>
      <c r="BD22" s="204">
        <v>-0.5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-0.5</v>
      </c>
      <c r="BL22" s="8">
        <f t="shared" si="21"/>
        <v>0</v>
      </c>
      <c r="BM22" s="8">
        <f t="shared" si="22"/>
        <v>0</v>
      </c>
      <c r="BN22" s="8">
        <f t="shared" si="23"/>
        <v>-0.5</v>
      </c>
      <c r="BO22" s="8">
        <f t="shared" si="24"/>
        <v>-0.5</v>
      </c>
      <c r="BP22" s="139">
        <f t="shared" si="25"/>
        <v>0.5</v>
      </c>
      <c r="BQ22" s="139">
        <f t="shared" si="26"/>
        <v>0.5</v>
      </c>
    </row>
    <row r="23" spans="1:69">
      <c r="A23" s="8" t="s">
        <v>65</v>
      </c>
      <c r="B23" s="15">
        <f>'[3]22'!B25</f>
        <v>320</v>
      </c>
      <c r="C23" s="16">
        <f>'[3]22'!C25</f>
        <v>0</v>
      </c>
      <c r="D23" s="16">
        <f>'[3]22'!D25</f>
        <v>0</v>
      </c>
      <c r="E23" s="16">
        <f>'[3]22'!E25</f>
        <v>0</v>
      </c>
      <c r="F23" s="16">
        <f>'[3]22'!F25</f>
        <v>1020</v>
      </c>
      <c r="G23" s="16">
        <f>'[3]22'!G25</f>
        <v>0</v>
      </c>
      <c r="H23" s="17">
        <f t="shared" si="27"/>
        <v>1340</v>
      </c>
      <c r="I23" s="15">
        <f>'[3]22'!J25</f>
        <v>0</v>
      </c>
      <c r="J23" s="16">
        <f>'[3]22'!K25</f>
        <v>0</v>
      </c>
      <c r="K23" s="16">
        <f>'[3]22'!L25</f>
        <v>0</v>
      </c>
      <c r="L23" s="16">
        <f>'[3]22'!M25</f>
        <v>0</v>
      </c>
      <c r="M23" s="16">
        <f>'[3]22'!N25</f>
        <v>0</v>
      </c>
      <c r="N23" s="16">
        <f>'[3]22'!O25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-0.5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-0.5</v>
      </c>
      <c r="AE23" s="8">
        <f t="shared" si="11"/>
        <v>-0.5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-0.5</v>
      </c>
      <c r="AL23" s="8">
        <f t="shared" si="31"/>
        <v>1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1</v>
      </c>
      <c r="AT23" s="8">
        <v>0</v>
      </c>
      <c r="AU23" s="8">
        <v>0</v>
      </c>
      <c r="AW23" s="204">
        <v>-0.5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-0.5</v>
      </c>
      <c r="BD23" s="204">
        <v>-0.5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-0.5</v>
      </c>
      <c r="BL23" s="8">
        <f t="shared" si="21"/>
        <v>0</v>
      </c>
      <c r="BM23" s="8">
        <f t="shared" si="22"/>
        <v>0</v>
      </c>
      <c r="BN23" s="8">
        <f t="shared" si="23"/>
        <v>-0.5</v>
      </c>
      <c r="BO23" s="8">
        <f t="shared" si="24"/>
        <v>-0.5</v>
      </c>
      <c r="BP23" s="139">
        <f t="shared" si="25"/>
        <v>0.5</v>
      </c>
      <c r="BQ23" s="139">
        <f t="shared" si="26"/>
        <v>0.5</v>
      </c>
    </row>
    <row r="24" spans="1:69">
      <c r="A24" s="8" t="s">
        <v>66</v>
      </c>
      <c r="B24" s="15">
        <f>'[3]22'!B26</f>
        <v>320</v>
      </c>
      <c r="C24" s="16">
        <f>'[3]22'!C26</f>
        <v>0</v>
      </c>
      <c r="D24" s="16">
        <f>'[3]22'!D26</f>
        <v>0</v>
      </c>
      <c r="E24" s="16">
        <f>'[3]22'!E26</f>
        <v>0</v>
      </c>
      <c r="F24" s="16">
        <f>'[3]22'!F26</f>
        <v>1020</v>
      </c>
      <c r="G24" s="16">
        <f>'[3]22'!G26</f>
        <v>0</v>
      </c>
      <c r="H24" s="17">
        <f t="shared" si="27"/>
        <v>1340</v>
      </c>
      <c r="I24" s="15">
        <f>'[3]22'!J26</f>
        <v>0</v>
      </c>
      <c r="J24" s="16">
        <f>'[3]22'!K26</f>
        <v>0</v>
      </c>
      <c r="K24" s="16">
        <f>'[3]22'!L26</f>
        <v>0</v>
      </c>
      <c r="L24" s="16">
        <f>'[3]22'!M26</f>
        <v>0</v>
      </c>
      <c r="M24" s="16">
        <f>'[3]22'!N26</f>
        <v>0</v>
      </c>
      <c r="N24" s="16">
        <f>'[3]22'!O26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-0.5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-0.5</v>
      </c>
      <c r="AE24" s="8">
        <f t="shared" si="11"/>
        <v>-0.5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-0.5</v>
      </c>
      <c r="AL24" s="8">
        <f t="shared" si="31"/>
        <v>1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1</v>
      </c>
      <c r="AT24" s="8">
        <v>0</v>
      </c>
      <c r="AU24" s="8">
        <v>0</v>
      </c>
      <c r="AW24" s="204">
        <v>-0.5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-0.5</v>
      </c>
      <c r="BD24" s="204">
        <v>-0.5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-0.5</v>
      </c>
      <c r="BL24" s="8">
        <f t="shared" si="21"/>
        <v>0</v>
      </c>
      <c r="BM24" s="8">
        <f t="shared" si="22"/>
        <v>0</v>
      </c>
      <c r="BN24" s="8">
        <f t="shared" si="23"/>
        <v>-0.5</v>
      </c>
      <c r="BO24" s="8">
        <f t="shared" si="24"/>
        <v>-0.5</v>
      </c>
      <c r="BP24" s="139">
        <f t="shared" si="25"/>
        <v>0.5</v>
      </c>
      <c r="BQ24" s="139">
        <f t="shared" si="26"/>
        <v>0.5</v>
      </c>
    </row>
    <row r="25" spans="1:69">
      <c r="A25" s="8" t="s">
        <v>67</v>
      </c>
      <c r="B25" s="15">
        <f>'[3]22'!B27</f>
        <v>320</v>
      </c>
      <c r="C25" s="16">
        <f>'[3]22'!C27</f>
        <v>0</v>
      </c>
      <c r="D25" s="16">
        <f>'[3]22'!D27</f>
        <v>0</v>
      </c>
      <c r="E25" s="16">
        <f>'[3]22'!E27</f>
        <v>0</v>
      </c>
      <c r="F25" s="16">
        <f>'[3]22'!F27</f>
        <v>1020</v>
      </c>
      <c r="G25" s="16">
        <f>'[3]22'!G27</f>
        <v>0</v>
      </c>
      <c r="H25" s="17">
        <f t="shared" si="27"/>
        <v>1340</v>
      </c>
      <c r="I25" s="15">
        <f>'[3]22'!J27</f>
        <v>0</v>
      </c>
      <c r="J25" s="16">
        <f>'[3]22'!K27</f>
        <v>0</v>
      </c>
      <c r="K25" s="16">
        <f>'[3]22'!L27</f>
        <v>0</v>
      </c>
      <c r="L25" s="16">
        <f>'[3]22'!M27</f>
        <v>0</v>
      </c>
      <c r="M25" s="16">
        <f>'[3]22'!N27</f>
        <v>0</v>
      </c>
      <c r="N25" s="16">
        <f>'[3]22'!O27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-0.5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-0.5</v>
      </c>
      <c r="AE25" s="8">
        <f t="shared" si="11"/>
        <v>-0.5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-0.5</v>
      </c>
      <c r="AL25" s="8">
        <f t="shared" si="31"/>
        <v>1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1</v>
      </c>
      <c r="AT25" s="8">
        <v>0</v>
      </c>
      <c r="AU25" s="8">
        <v>0</v>
      </c>
      <c r="AW25" s="204">
        <v>-0.5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-0.5</v>
      </c>
      <c r="BD25" s="204">
        <v>-0.5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-0.5</v>
      </c>
      <c r="BL25" s="8">
        <f t="shared" si="21"/>
        <v>0</v>
      </c>
      <c r="BM25" s="8">
        <f t="shared" si="22"/>
        <v>0</v>
      </c>
      <c r="BN25" s="8">
        <f t="shared" si="23"/>
        <v>-0.5</v>
      </c>
      <c r="BO25" s="8">
        <f t="shared" si="24"/>
        <v>-0.5</v>
      </c>
      <c r="BP25" s="139">
        <f t="shared" si="25"/>
        <v>0.5</v>
      </c>
      <c r="BQ25" s="139">
        <f t="shared" si="26"/>
        <v>0.5</v>
      </c>
    </row>
    <row r="26" spans="1:69">
      <c r="A26" s="8" t="s">
        <v>68</v>
      </c>
      <c r="B26" s="15">
        <f>'[3]22'!B28</f>
        <v>320</v>
      </c>
      <c r="C26" s="16">
        <f>'[3]22'!C28</f>
        <v>0</v>
      </c>
      <c r="D26" s="16">
        <f>'[3]22'!D28</f>
        <v>0</v>
      </c>
      <c r="E26" s="16">
        <f>'[3]22'!E28</f>
        <v>0</v>
      </c>
      <c r="F26" s="16">
        <f>'[3]22'!F28</f>
        <v>1020</v>
      </c>
      <c r="G26" s="16">
        <f>'[3]22'!G28</f>
        <v>0</v>
      </c>
      <c r="H26" s="17">
        <f t="shared" si="27"/>
        <v>1340</v>
      </c>
      <c r="I26" s="15">
        <f>'[3]22'!J28</f>
        <v>0</v>
      </c>
      <c r="J26" s="16">
        <f>'[3]22'!K28</f>
        <v>0</v>
      </c>
      <c r="K26" s="16">
        <f>'[3]22'!L28</f>
        <v>0</v>
      </c>
      <c r="L26" s="16">
        <f>'[3]22'!M28</f>
        <v>0</v>
      </c>
      <c r="M26" s="16">
        <f>'[3]22'!N28</f>
        <v>0</v>
      </c>
      <c r="N26" s="16">
        <f>'[3]22'!O28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-0.5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-0.5</v>
      </c>
      <c r="AE26" s="8">
        <f t="shared" si="11"/>
        <v>-0.5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-0.5</v>
      </c>
      <c r="AL26" s="8">
        <f t="shared" si="31"/>
        <v>1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1</v>
      </c>
      <c r="AT26" s="8">
        <v>0</v>
      </c>
      <c r="AU26" s="8">
        <v>0</v>
      </c>
      <c r="AW26" s="204">
        <v>-0.5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-0.5</v>
      </c>
      <c r="BD26" s="204">
        <v>-0.5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-0.5</v>
      </c>
      <c r="BL26" s="8">
        <f t="shared" si="21"/>
        <v>0</v>
      </c>
      <c r="BM26" s="8">
        <f t="shared" si="22"/>
        <v>0</v>
      </c>
      <c r="BN26" s="8">
        <f t="shared" si="23"/>
        <v>-0.5</v>
      </c>
      <c r="BO26" s="8">
        <f t="shared" si="24"/>
        <v>-0.5</v>
      </c>
      <c r="BP26" s="139">
        <f t="shared" si="25"/>
        <v>0.5</v>
      </c>
      <c r="BQ26" s="139">
        <f t="shared" si="26"/>
        <v>0.5</v>
      </c>
    </row>
    <row r="27" spans="1:69">
      <c r="A27" s="8" t="s">
        <v>69</v>
      </c>
      <c r="B27" s="15">
        <f>'[3]22'!B29</f>
        <v>320</v>
      </c>
      <c r="C27" s="16">
        <f>'[3]22'!C29</f>
        <v>0</v>
      </c>
      <c r="D27" s="16">
        <f>'[3]22'!D29</f>
        <v>0</v>
      </c>
      <c r="E27" s="16">
        <f>'[3]22'!E29</f>
        <v>0</v>
      </c>
      <c r="F27" s="16">
        <f>'[3]22'!F29</f>
        <v>1020</v>
      </c>
      <c r="G27" s="16">
        <f>'[3]22'!G29</f>
        <v>0</v>
      </c>
      <c r="H27" s="17">
        <f t="shared" si="27"/>
        <v>1340</v>
      </c>
      <c r="I27" s="15">
        <f>'[3]22'!J29</f>
        <v>0</v>
      </c>
      <c r="J27" s="16">
        <f>'[3]22'!K29</f>
        <v>0</v>
      </c>
      <c r="K27" s="16">
        <f>'[3]22'!L29</f>
        <v>0</v>
      </c>
      <c r="L27" s="16">
        <f>'[3]22'!M29</f>
        <v>0</v>
      </c>
      <c r="M27" s="16">
        <f>'[3]22'!N29</f>
        <v>0</v>
      </c>
      <c r="N27" s="16">
        <f>'[3]22'!O29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-0.5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-0.5</v>
      </c>
      <c r="AE27" s="8">
        <f t="shared" si="11"/>
        <v>-0.5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-0.5</v>
      </c>
      <c r="AL27" s="8">
        <f t="shared" si="31"/>
        <v>1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1</v>
      </c>
      <c r="AT27" s="8">
        <v>0</v>
      </c>
      <c r="AU27" s="8">
        <v>0</v>
      </c>
      <c r="AW27" s="204">
        <v>-0.5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-0.5</v>
      </c>
      <c r="BD27" s="204">
        <v>-0.5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-0.5</v>
      </c>
      <c r="BL27" s="8">
        <f t="shared" si="21"/>
        <v>0</v>
      </c>
      <c r="BM27" s="8">
        <f t="shared" si="22"/>
        <v>0</v>
      </c>
      <c r="BN27" s="8">
        <f t="shared" si="23"/>
        <v>-0.5</v>
      </c>
      <c r="BO27" s="8">
        <f t="shared" si="24"/>
        <v>-0.5</v>
      </c>
      <c r="BP27" s="139">
        <f t="shared" si="25"/>
        <v>0.5</v>
      </c>
      <c r="BQ27" s="139">
        <f t="shared" si="26"/>
        <v>0.5</v>
      </c>
    </row>
    <row r="28" spans="1:69">
      <c r="A28" s="8" t="s">
        <v>70</v>
      </c>
      <c r="B28" s="15">
        <f>'[3]22'!B30</f>
        <v>320</v>
      </c>
      <c r="C28" s="16">
        <f>'[3]22'!C30</f>
        <v>0</v>
      </c>
      <c r="D28" s="16">
        <f>'[3]22'!D30</f>
        <v>0</v>
      </c>
      <c r="E28" s="16">
        <f>'[3]22'!E30</f>
        <v>0</v>
      </c>
      <c r="F28" s="16">
        <f>'[3]22'!F30</f>
        <v>1020</v>
      </c>
      <c r="G28" s="16">
        <f>'[3]22'!G30</f>
        <v>0</v>
      </c>
      <c r="H28" s="17">
        <f t="shared" si="27"/>
        <v>1340</v>
      </c>
      <c r="I28" s="15">
        <f>'[3]22'!J30</f>
        <v>0</v>
      </c>
      <c r="J28" s="16">
        <f>'[3]22'!K30</f>
        <v>0</v>
      </c>
      <c r="K28" s="16">
        <f>'[3]22'!L30</f>
        <v>0</v>
      </c>
      <c r="L28" s="16">
        <f>'[3]22'!M30</f>
        <v>0</v>
      </c>
      <c r="M28" s="16">
        <f>'[3]22'!N30</f>
        <v>0</v>
      </c>
      <c r="N28" s="16">
        <f>'[3]22'!O30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-0.5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-0.5</v>
      </c>
      <c r="AE28" s="8">
        <f t="shared" si="11"/>
        <v>-0.5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-0.5</v>
      </c>
      <c r="AL28" s="8">
        <f t="shared" si="31"/>
        <v>1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1</v>
      </c>
      <c r="AT28" s="8">
        <v>0</v>
      </c>
      <c r="AU28" s="8">
        <v>0</v>
      </c>
      <c r="AW28" s="204">
        <v>-0.5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-0.5</v>
      </c>
      <c r="BD28" s="204">
        <v>-0.5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-0.5</v>
      </c>
      <c r="BL28" s="8">
        <f t="shared" si="21"/>
        <v>0</v>
      </c>
      <c r="BM28" s="8">
        <f t="shared" si="22"/>
        <v>0</v>
      </c>
      <c r="BN28" s="8">
        <f t="shared" si="23"/>
        <v>-0.5</v>
      </c>
      <c r="BO28" s="8">
        <f t="shared" si="24"/>
        <v>-0.5</v>
      </c>
      <c r="BP28" s="139">
        <f t="shared" si="25"/>
        <v>0.5</v>
      </c>
      <c r="BQ28" s="139">
        <f t="shared" si="26"/>
        <v>0.5</v>
      </c>
    </row>
    <row r="29" spans="1:69">
      <c r="A29" s="8" t="s">
        <v>71</v>
      </c>
      <c r="B29" s="15">
        <f>'[3]22'!B31</f>
        <v>320</v>
      </c>
      <c r="C29" s="16">
        <f>'[3]22'!C31</f>
        <v>0</v>
      </c>
      <c r="D29" s="16">
        <f>'[3]22'!D31</f>
        <v>0</v>
      </c>
      <c r="E29" s="16">
        <f>'[3]22'!E31</f>
        <v>0</v>
      </c>
      <c r="F29" s="16">
        <f>'[3]22'!F31</f>
        <v>1020</v>
      </c>
      <c r="G29" s="16">
        <f>'[3]22'!G31</f>
        <v>0</v>
      </c>
      <c r="H29" s="17">
        <f t="shared" si="27"/>
        <v>1340</v>
      </c>
      <c r="I29" s="15">
        <f>'[3]22'!J31</f>
        <v>0</v>
      </c>
      <c r="J29" s="16">
        <f>'[3]22'!K31</f>
        <v>0</v>
      </c>
      <c r="K29" s="16">
        <f>'[3]22'!L31</f>
        <v>0</v>
      </c>
      <c r="L29" s="16">
        <f>'[3]22'!M31</f>
        <v>0</v>
      </c>
      <c r="M29" s="16">
        <f>'[3]22'!N31</f>
        <v>0</v>
      </c>
      <c r="N29" s="16">
        <f>'[3]22'!O31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-0.5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-0.5</v>
      </c>
      <c r="AE29" s="8">
        <f t="shared" si="11"/>
        <v>-0.5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-0.5</v>
      </c>
      <c r="AL29" s="8">
        <f t="shared" si="31"/>
        <v>1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1</v>
      </c>
      <c r="AT29" s="8">
        <v>0</v>
      </c>
      <c r="AU29" s="8">
        <v>0</v>
      </c>
      <c r="AW29" s="204">
        <v>-0.5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-0.5</v>
      </c>
      <c r="BD29" s="204">
        <v>-0.5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-0.5</v>
      </c>
      <c r="BL29" s="8">
        <f t="shared" si="21"/>
        <v>0</v>
      </c>
      <c r="BM29" s="8">
        <f t="shared" si="22"/>
        <v>0</v>
      </c>
      <c r="BN29" s="8">
        <f t="shared" si="23"/>
        <v>-0.5</v>
      </c>
      <c r="BO29" s="8">
        <f t="shared" si="24"/>
        <v>-0.5</v>
      </c>
      <c r="BP29" s="139">
        <f t="shared" si="25"/>
        <v>0.5</v>
      </c>
      <c r="BQ29" s="139">
        <f t="shared" si="26"/>
        <v>0.5</v>
      </c>
    </row>
    <row r="30" spans="1:69">
      <c r="A30" s="8" t="s">
        <v>72</v>
      </c>
      <c r="B30" s="15">
        <f>'[3]22'!B32</f>
        <v>320</v>
      </c>
      <c r="C30" s="16">
        <f>'[3]22'!C32</f>
        <v>0</v>
      </c>
      <c r="D30" s="16">
        <f>'[3]22'!D32</f>
        <v>0</v>
      </c>
      <c r="E30" s="16">
        <f>'[3]22'!E32</f>
        <v>0</v>
      </c>
      <c r="F30" s="16">
        <f>'[3]22'!F32</f>
        <v>1020</v>
      </c>
      <c r="G30" s="16">
        <f>'[3]22'!G32</f>
        <v>0</v>
      </c>
      <c r="H30" s="17">
        <f t="shared" si="27"/>
        <v>1340</v>
      </c>
      <c r="I30" s="15">
        <f>'[3]22'!J32</f>
        <v>0</v>
      </c>
      <c r="J30" s="16">
        <f>'[3]22'!K32</f>
        <v>0</v>
      </c>
      <c r="K30" s="16">
        <f>'[3]22'!L32</f>
        <v>0</v>
      </c>
      <c r="L30" s="16">
        <f>'[3]22'!M32</f>
        <v>0</v>
      </c>
      <c r="M30" s="16">
        <f>'[3]22'!N32</f>
        <v>0</v>
      </c>
      <c r="N30" s="16">
        <f>'[3]22'!O32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-0.5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-0.5</v>
      </c>
      <c r="AE30" s="8">
        <f t="shared" si="11"/>
        <v>-0.5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-0.5</v>
      </c>
      <c r="AL30" s="8">
        <f t="shared" si="31"/>
        <v>1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1</v>
      </c>
      <c r="AT30" s="8">
        <v>0</v>
      </c>
      <c r="AU30" s="8">
        <v>0</v>
      </c>
      <c r="AW30" s="204">
        <v>-0.5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-0.5</v>
      </c>
      <c r="BD30" s="204">
        <v>-0.5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-0.5</v>
      </c>
      <c r="BL30" s="8">
        <f t="shared" si="21"/>
        <v>0</v>
      </c>
      <c r="BM30" s="8">
        <f t="shared" si="22"/>
        <v>0</v>
      </c>
      <c r="BN30" s="8">
        <f t="shared" si="23"/>
        <v>-0.5</v>
      </c>
      <c r="BO30" s="8">
        <f t="shared" si="24"/>
        <v>-0.5</v>
      </c>
      <c r="BP30" s="139">
        <f t="shared" si="25"/>
        <v>0.5</v>
      </c>
      <c r="BQ30" s="139">
        <f t="shared" si="26"/>
        <v>0.5</v>
      </c>
    </row>
    <row r="31" spans="1:69">
      <c r="A31" s="8" t="s">
        <v>73</v>
      </c>
      <c r="B31" s="15">
        <f>'[3]22'!B33</f>
        <v>320</v>
      </c>
      <c r="C31" s="16">
        <f>'[3]22'!C33</f>
        <v>0</v>
      </c>
      <c r="D31" s="16">
        <f>'[3]22'!D33</f>
        <v>0</v>
      </c>
      <c r="E31" s="16">
        <f>'[3]22'!E33</f>
        <v>0</v>
      </c>
      <c r="F31" s="16">
        <f>'[3]22'!F33</f>
        <v>1020</v>
      </c>
      <c r="G31" s="16">
        <f>'[3]22'!G33</f>
        <v>0</v>
      </c>
      <c r="H31" s="17">
        <f t="shared" si="27"/>
        <v>1340</v>
      </c>
      <c r="I31" s="15">
        <f>'[3]22'!J33</f>
        <v>0</v>
      </c>
      <c r="J31" s="16">
        <f>'[3]22'!K33</f>
        <v>0</v>
      </c>
      <c r="K31" s="16">
        <f>'[3]22'!L33</f>
        <v>0</v>
      </c>
      <c r="L31" s="16">
        <f>'[3]22'!M33</f>
        <v>0</v>
      </c>
      <c r="M31" s="16">
        <f>'[3]22'!N33</f>
        <v>0</v>
      </c>
      <c r="N31" s="16">
        <f>'[3]22'!O33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-0.5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-0.5</v>
      </c>
      <c r="AE31" s="8">
        <f t="shared" si="11"/>
        <v>-0.5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-0.5</v>
      </c>
      <c r="AL31" s="8">
        <f t="shared" si="31"/>
        <v>1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1</v>
      </c>
      <c r="AT31" s="8">
        <v>0</v>
      </c>
      <c r="AU31" s="8">
        <v>0</v>
      </c>
      <c r="AW31" s="204">
        <v>-0.5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-0.5</v>
      </c>
      <c r="BD31" s="204">
        <v>-0.5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-0.5</v>
      </c>
      <c r="BL31" s="8">
        <f t="shared" si="21"/>
        <v>0</v>
      </c>
      <c r="BM31" s="8">
        <f t="shared" si="22"/>
        <v>0</v>
      </c>
      <c r="BN31" s="8">
        <f t="shared" si="23"/>
        <v>-0.5</v>
      </c>
      <c r="BO31" s="8">
        <f t="shared" si="24"/>
        <v>-0.5</v>
      </c>
      <c r="BP31" s="139">
        <f t="shared" si="25"/>
        <v>0.5</v>
      </c>
      <c r="BQ31" s="139">
        <f t="shared" si="26"/>
        <v>0.5</v>
      </c>
    </row>
    <row r="32" spans="1:69">
      <c r="A32" s="8" t="s">
        <v>74</v>
      </c>
      <c r="B32" s="15">
        <f>'[3]22'!B34</f>
        <v>320</v>
      </c>
      <c r="C32" s="16">
        <f>'[3]22'!C34</f>
        <v>0</v>
      </c>
      <c r="D32" s="16">
        <f>'[3]22'!D34</f>
        <v>0</v>
      </c>
      <c r="E32" s="16">
        <f>'[3]22'!E34</f>
        <v>0</v>
      </c>
      <c r="F32" s="16">
        <f>'[3]22'!F34</f>
        <v>1020</v>
      </c>
      <c r="G32" s="16">
        <f>'[3]22'!G34</f>
        <v>0</v>
      </c>
      <c r="H32" s="17">
        <f t="shared" si="27"/>
        <v>1340</v>
      </c>
      <c r="I32" s="15">
        <f>'[3]22'!J34</f>
        <v>0</v>
      </c>
      <c r="J32" s="16">
        <f>'[3]22'!K34</f>
        <v>0</v>
      </c>
      <c r="K32" s="16">
        <f>'[3]22'!L34</f>
        <v>0</v>
      </c>
      <c r="L32" s="16">
        <f>'[3]22'!M34</f>
        <v>0</v>
      </c>
      <c r="M32" s="16">
        <f>'[3]22'!N34</f>
        <v>0</v>
      </c>
      <c r="N32" s="16">
        <f>'[3]22'!O34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-0.5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-0.5</v>
      </c>
      <c r="AE32" s="8">
        <f t="shared" si="11"/>
        <v>-0.5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-0.5</v>
      </c>
      <c r="AL32" s="8">
        <f t="shared" si="31"/>
        <v>1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1</v>
      </c>
      <c r="AT32" s="8">
        <v>0</v>
      </c>
      <c r="AU32" s="8">
        <v>0</v>
      </c>
      <c r="AW32" s="204">
        <v>-0.5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-0.5</v>
      </c>
      <c r="BD32" s="204">
        <v>-0.5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-0.5</v>
      </c>
      <c r="BL32" s="8">
        <f t="shared" si="21"/>
        <v>0</v>
      </c>
      <c r="BM32" s="8">
        <f t="shared" si="22"/>
        <v>0</v>
      </c>
      <c r="BN32" s="8">
        <f t="shared" si="23"/>
        <v>-0.5</v>
      </c>
      <c r="BO32" s="8">
        <f t="shared" si="24"/>
        <v>-0.5</v>
      </c>
      <c r="BP32" s="139">
        <f t="shared" si="25"/>
        <v>0.5</v>
      </c>
      <c r="BQ32" s="139">
        <f t="shared" si="26"/>
        <v>0.5</v>
      </c>
    </row>
    <row r="33" spans="1:69">
      <c r="A33" s="8" t="s">
        <v>75</v>
      </c>
      <c r="B33" s="15">
        <f>'[3]22'!B35</f>
        <v>320</v>
      </c>
      <c r="C33" s="16">
        <f>'[3]22'!C35</f>
        <v>0</v>
      </c>
      <c r="D33" s="16">
        <f>'[3]22'!D35</f>
        <v>0</v>
      </c>
      <c r="E33" s="16">
        <f>'[3]22'!E35</f>
        <v>0</v>
      </c>
      <c r="F33" s="16">
        <f>'[3]22'!F35</f>
        <v>1020</v>
      </c>
      <c r="G33" s="16">
        <f>'[3]22'!G35</f>
        <v>0</v>
      </c>
      <c r="H33" s="17">
        <f t="shared" si="27"/>
        <v>1340</v>
      </c>
      <c r="I33" s="15">
        <f>'[3]22'!J35</f>
        <v>0</v>
      </c>
      <c r="J33" s="16">
        <f>'[3]22'!K35</f>
        <v>0</v>
      </c>
      <c r="K33" s="16">
        <f>'[3]22'!L35</f>
        <v>0</v>
      </c>
      <c r="L33" s="16">
        <f>'[3]22'!M35</f>
        <v>0</v>
      </c>
      <c r="M33" s="16">
        <f>'[3]22'!N35</f>
        <v>0</v>
      </c>
      <c r="N33" s="16">
        <f>'[3]22'!O35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-0.5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-0.5</v>
      </c>
      <c r="AE33" s="8">
        <f t="shared" si="11"/>
        <v>-0.5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-0.5</v>
      </c>
      <c r="AL33" s="8">
        <f t="shared" si="31"/>
        <v>1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1</v>
      </c>
      <c r="AT33" s="8">
        <v>0</v>
      </c>
      <c r="AU33" s="8">
        <v>0</v>
      </c>
      <c r="AW33" s="204">
        <v>-0.5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-0.5</v>
      </c>
      <c r="BD33" s="204">
        <v>-0.5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-0.5</v>
      </c>
      <c r="BL33" s="8">
        <f t="shared" si="21"/>
        <v>0</v>
      </c>
      <c r="BM33" s="8">
        <f t="shared" si="22"/>
        <v>0</v>
      </c>
      <c r="BN33" s="8">
        <f t="shared" si="23"/>
        <v>-0.5</v>
      </c>
      <c r="BO33" s="8">
        <f t="shared" si="24"/>
        <v>-0.5</v>
      </c>
      <c r="BP33" s="139">
        <f t="shared" si="25"/>
        <v>0.5</v>
      </c>
      <c r="BQ33" s="139">
        <f t="shared" si="26"/>
        <v>0.5</v>
      </c>
    </row>
    <row r="34" spans="1:69">
      <c r="A34" s="8" t="s">
        <v>76</v>
      </c>
      <c r="B34" s="15">
        <f>'[3]22'!B36</f>
        <v>320</v>
      </c>
      <c r="C34" s="16">
        <f>'[3]22'!C36</f>
        <v>0</v>
      </c>
      <c r="D34" s="16">
        <f>'[3]22'!D36</f>
        <v>0</v>
      </c>
      <c r="E34" s="16">
        <f>'[3]22'!E36</f>
        <v>0</v>
      </c>
      <c r="F34" s="16">
        <f>'[3]22'!F36</f>
        <v>1020</v>
      </c>
      <c r="G34" s="16">
        <f>'[3]22'!G36</f>
        <v>0</v>
      </c>
      <c r="H34" s="17">
        <f t="shared" si="27"/>
        <v>1340</v>
      </c>
      <c r="I34" s="15">
        <f>'[3]22'!J36</f>
        <v>0</v>
      </c>
      <c r="J34" s="16">
        <f>'[3]22'!K36</f>
        <v>0</v>
      </c>
      <c r="K34" s="16">
        <f>'[3]22'!L36</f>
        <v>0</v>
      </c>
      <c r="L34" s="16">
        <f>'[3]22'!M36</f>
        <v>0</v>
      </c>
      <c r="M34" s="16">
        <f>'[3]22'!N36</f>
        <v>0</v>
      </c>
      <c r="N34" s="16">
        <f>'[3]22'!O36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-0.5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-0.5</v>
      </c>
      <c r="AE34" s="8">
        <f t="shared" si="11"/>
        <v>-0.5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-0.5</v>
      </c>
      <c r="AL34" s="8">
        <f t="shared" si="31"/>
        <v>1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1</v>
      </c>
      <c r="AT34" s="8">
        <v>0</v>
      </c>
      <c r="AU34" s="8">
        <v>0</v>
      </c>
      <c r="AW34" s="204">
        <v>-0.5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-0.5</v>
      </c>
      <c r="BD34" s="204">
        <v>-0.5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-0.5</v>
      </c>
      <c r="BL34" s="8">
        <f t="shared" si="21"/>
        <v>0</v>
      </c>
      <c r="BM34" s="8">
        <f t="shared" si="22"/>
        <v>0</v>
      </c>
      <c r="BN34" s="8">
        <f t="shared" si="23"/>
        <v>-0.5</v>
      </c>
      <c r="BO34" s="8">
        <f t="shared" si="24"/>
        <v>-0.5</v>
      </c>
      <c r="BP34" s="139">
        <f t="shared" si="25"/>
        <v>0.5</v>
      </c>
      <c r="BQ34" s="139">
        <f t="shared" si="26"/>
        <v>0.5</v>
      </c>
    </row>
    <row r="35" spans="1:69">
      <c r="A35" s="8" t="s">
        <v>77</v>
      </c>
      <c r="B35" s="15">
        <f>'[3]22'!B37</f>
        <v>320</v>
      </c>
      <c r="C35" s="16">
        <f>'[3]22'!C37</f>
        <v>0</v>
      </c>
      <c r="D35" s="16">
        <f>'[3]22'!D37</f>
        <v>0</v>
      </c>
      <c r="E35" s="16">
        <f>'[3]22'!E37</f>
        <v>0</v>
      </c>
      <c r="F35" s="16">
        <f>'[3]22'!F37</f>
        <v>1020</v>
      </c>
      <c r="G35" s="16">
        <f>'[3]22'!G37</f>
        <v>0</v>
      </c>
      <c r="H35" s="17">
        <f t="shared" si="27"/>
        <v>1340</v>
      </c>
      <c r="I35" s="15">
        <f>'[3]22'!J37</f>
        <v>0</v>
      </c>
      <c r="J35" s="16">
        <f>'[3]22'!K37</f>
        <v>0</v>
      </c>
      <c r="K35" s="16">
        <f>'[3]22'!L37</f>
        <v>0</v>
      </c>
      <c r="L35" s="16">
        <f>'[3]22'!M37</f>
        <v>0</v>
      </c>
      <c r="M35" s="16">
        <f>'[3]22'!N37</f>
        <v>0</v>
      </c>
      <c r="N35" s="16">
        <f>'[3]22'!O37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-0.5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-0.5</v>
      </c>
      <c r="AE35" s="8">
        <f t="shared" si="11"/>
        <v>-0.5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-0.5</v>
      </c>
      <c r="AL35" s="8">
        <f t="shared" si="31"/>
        <v>1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1</v>
      </c>
      <c r="AT35" s="8">
        <v>0</v>
      </c>
      <c r="AU35" s="8">
        <v>0</v>
      </c>
      <c r="AW35" s="204">
        <v>-0.5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-0.5</v>
      </c>
      <c r="BD35" s="204">
        <v>-0.5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-0.5</v>
      </c>
      <c r="BL35" s="8">
        <f t="shared" si="21"/>
        <v>0</v>
      </c>
      <c r="BM35" s="8">
        <f t="shared" si="22"/>
        <v>0</v>
      </c>
      <c r="BN35" s="8">
        <f t="shared" si="23"/>
        <v>-0.5</v>
      </c>
      <c r="BO35" s="8">
        <f t="shared" si="24"/>
        <v>-0.5</v>
      </c>
      <c r="BP35" s="139">
        <f t="shared" si="25"/>
        <v>0.5</v>
      </c>
      <c r="BQ35" s="139">
        <f t="shared" si="26"/>
        <v>0.5</v>
      </c>
    </row>
    <row r="36" spans="1:69">
      <c r="A36" s="8" t="s">
        <v>78</v>
      </c>
      <c r="B36" s="15">
        <f>'[3]22'!B38</f>
        <v>320</v>
      </c>
      <c r="C36" s="16">
        <f>'[3]22'!C38</f>
        <v>0</v>
      </c>
      <c r="D36" s="16">
        <f>'[3]22'!D38</f>
        <v>0</v>
      </c>
      <c r="E36" s="16">
        <f>'[3]22'!E38</f>
        <v>0</v>
      </c>
      <c r="F36" s="16">
        <f>'[3]22'!F38</f>
        <v>1020</v>
      </c>
      <c r="G36" s="16">
        <f>'[3]22'!G38</f>
        <v>0</v>
      </c>
      <c r="H36" s="17">
        <f t="shared" si="27"/>
        <v>1340</v>
      </c>
      <c r="I36" s="15">
        <f>'[3]22'!J38</f>
        <v>0</v>
      </c>
      <c r="J36" s="16">
        <f>'[3]22'!K38</f>
        <v>0</v>
      </c>
      <c r="K36" s="16">
        <f>'[3]22'!L38</f>
        <v>0</v>
      </c>
      <c r="L36" s="16">
        <f>'[3]22'!M38</f>
        <v>0</v>
      </c>
      <c r="M36" s="16">
        <f>'[3]22'!N38</f>
        <v>0</v>
      </c>
      <c r="N36" s="16">
        <f>'[3]22'!O38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-0.5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-0.5</v>
      </c>
      <c r="AE36" s="8">
        <f t="shared" si="11"/>
        <v>-0.5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-0.5</v>
      </c>
      <c r="AL36" s="8">
        <f t="shared" si="31"/>
        <v>1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1</v>
      </c>
      <c r="AT36" s="8">
        <v>0</v>
      </c>
      <c r="AU36" s="8">
        <v>0</v>
      </c>
      <c r="AW36" s="204">
        <v>-0.5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-0.5</v>
      </c>
      <c r="BD36" s="204">
        <v>-0.5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-0.5</v>
      </c>
      <c r="BL36" s="8">
        <f t="shared" si="21"/>
        <v>0</v>
      </c>
      <c r="BM36" s="8">
        <f t="shared" si="22"/>
        <v>0</v>
      </c>
      <c r="BN36" s="8">
        <f t="shared" si="23"/>
        <v>-0.5</v>
      </c>
      <c r="BO36" s="8">
        <f t="shared" si="24"/>
        <v>-0.5</v>
      </c>
      <c r="BP36" s="139">
        <f t="shared" si="25"/>
        <v>0.5</v>
      </c>
      <c r="BQ36" s="139">
        <f t="shared" si="26"/>
        <v>0.5</v>
      </c>
    </row>
    <row r="37" spans="1:69">
      <c r="A37" s="8" t="s">
        <v>79</v>
      </c>
      <c r="B37" s="15">
        <f>'[3]22'!B39</f>
        <v>320</v>
      </c>
      <c r="C37" s="16">
        <f>'[3]22'!C39</f>
        <v>0</v>
      </c>
      <c r="D37" s="16">
        <f>'[3]22'!D39</f>
        <v>0</v>
      </c>
      <c r="E37" s="16">
        <f>'[3]22'!E39</f>
        <v>0</v>
      </c>
      <c r="F37" s="16">
        <f>'[3]22'!F39</f>
        <v>1020</v>
      </c>
      <c r="G37" s="16">
        <f>'[3]22'!G39</f>
        <v>0</v>
      </c>
      <c r="H37" s="17">
        <f t="shared" si="27"/>
        <v>1340</v>
      </c>
      <c r="I37" s="15">
        <f>'[3]22'!J39</f>
        <v>0</v>
      </c>
      <c r="J37" s="16">
        <f>'[3]22'!K39</f>
        <v>0</v>
      </c>
      <c r="K37" s="16">
        <f>'[3]22'!L39</f>
        <v>0</v>
      </c>
      <c r="L37" s="16">
        <f>'[3]22'!M39</f>
        <v>0</v>
      </c>
      <c r="M37" s="16">
        <f>'[3]22'!N39</f>
        <v>0</v>
      </c>
      <c r="N37" s="16">
        <f>'[3]22'!O39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-0.5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-0.5</v>
      </c>
      <c r="AE37" s="8">
        <f t="shared" si="11"/>
        <v>-0.5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-0.5</v>
      </c>
      <c r="AL37" s="8">
        <f t="shared" si="31"/>
        <v>1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1</v>
      </c>
      <c r="AT37" s="8">
        <v>0</v>
      </c>
      <c r="AU37" s="8">
        <v>0</v>
      </c>
      <c r="AW37" s="204">
        <v>-0.5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-0.5</v>
      </c>
      <c r="BD37" s="204">
        <v>-0.5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-0.5</v>
      </c>
      <c r="BL37" s="8">
        <f t="shared" si="21"/>
        <v>0</v>
      </c>
      <c r="BM37" s="8">
        <f t="shared" si="22"/>
        <v>0</v>
      </c>
      <c r="BN37" s="8">
        <f t="shared" si="23"/>
        <v>-0.5</v>
      </c>
      <c r="BO37" s="8">
        <f t="shared" si="24"/>
        <v>-0.5</v>
      </c>
      <c r="BP37" s="139">
        <f t="shared" si="25"/>
        <v>0.5</v>
      </c>
      <c r="BQ37" s="139">
        <f t="shared" si="26"/>
        <v>0.5</v>
      </c>
    </row>
    <row r="38" spans="1:69">
      <c r="A38" s="8" t="s">
        <v>80</v>
      </c>
      <c r="B38" s="15">
        <f>'[3]22'!B40</f>
        <v>320</v>
      </c>
      <c r="C38" s="16">
        <f>'[3]22'!C40</f>
        <v>0</v>
      </c>
      <c r="D38" s="16">
        <f>'[3]22'!D40</f>
        <v>0</v>
      </c>
      <c r="E38" s="16">
        <f>'[3]22'!E40</f>
        <v>0</v>
      </c>
      <c r="F38" s="16">
        <f>'[3]22'!F40</f>
        <v>1020</v>
      </c>
      <c r="G38" s="16">
        <f>'[3]22'!G40</f>
        <v>0</v>
      </c>
      <c r="H38" s="17">
        <f t="shared" si="27"/>
        <v>1340</v>
      </c>
      <c r="I38" s="15">
        <f>'[3]22'!J40</f>
        <v>0</v>
      </c>
      <c r="J38" s="16">
        <f>'[3]22'!K40</f>
        <v>0</v>
      </c>
      <c r="K38" s="16">
        <f>'[3]22'!L40</f>
        <v>0</v>
      </c>
      <c r="L38" s="16">
        <f>'[3]22'!M40</f>
        <v>0</v>
      </c>
      <c r="M38" s="16">
        <f>'[3]22'!N40</f>
        <v>0</v>
      </c>
      <c r="N38" s="16">
        <f>'[3]22'!O40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-0.5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-0.5</v>
      </c>
      <c r="AE38" s="8">
        <f t="shared" si="11"/>
        <v>-0.5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-0.5</v>
      </c>
      <c r="AL38" s="8">
        <f t="shared" si="31"/>
        <v>1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1</v>
      </c>
      <c r="AT38" s="8">
        <v>0</v>
      </c>
      <c r="AU38" s="8">
        <v>0</v>
      </c>
      <c r="AW38" s="204">
        <v>-0.5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-0.5</v>
      </c>
      <c r="BD38" s="204">
        <v>-0.5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-0.5</v>
      </c>
      <c r="BL38" s="8">
        <f t="shared" si="21"/>
        <v>0</v>
      </c>
      <c r="BM38" s="8">
        <f t="shared" si="22"/>
        <v>0</v>
      </c>
      <c r="BN38" s="8">
        <f t="shared" si="23"/>
        <v>-0.5</v>
      </c>
      <c r="BO38" s="8">
        <f t="shared" si="24"/>
        <v>-0.5</v>
      </c>
      <c r="BP38" s="139">
        <f t="shared" si="25"/>
        <v>0.5</v>
      </c>
      <c r="BQ38" s="139">
        <f t="shared" si="26"/>
        <v>0.5</v>
      </c>
    </row>
    <row r="39" spans="1:69">
      <c r="A39" s="8" t="s">
        <v>81</v>
      </c>
      <c r="B39" s="15">
        <f>'[3]22'!B41</f>
        <v>320</v>
      </c>
      <c r="C39" s="16">
        <f>'[3]22'!C41</f>
        <v>0</v>
      </c>
      <c r="D39" s="16">
        <f>'[3]22'!D41</f>
        <v>0</v>
      </c>
      <c r="E39" s="16">
        <f>'[3]22'!E41</f>
        <v>0</v>
      </c>
      <c r="F39" s="16">
        <f>'[3]22'!F41</f>
        <v>1010</v>
      </c>
      <c r="G39" s="16">
        <f>'[3]22'!G41</f>
        <v>0</v>
      </c>
      <c r="H39" s="17">
        <f t="shared" si="27"/>
        <v>1330</v>
      </c>
      <c r="I39" s="15">
        <f>'[3]22'!J41</f>
        <v>0</v>
      </c>
      <c r="J39" s="16">
        <f>'[3]22'!K41</f>
        <v>0</v>
      </c>
      <c r="K39" s="16">
        <f>'[3]22'!L41</f>
        <v>0</v>
      </c>
      <c r="L39" s="16">
        <f>'[3]22'!M41</f>
        <v>0</v>
      </c>
      <c r="M39" s="16">
        <f>'[3]22'!N41</f>
        <v>0</v>
      </c>
      <c r="N39" s="16">
        <f>'[3]22'!O41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-0.5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-0.5</v>
      </c>
      <c r="AE39" s="8">
        <f t="shared" si="11"/>
        <v>-0.5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-0.5</v>
      </c>
      <c r="AL39" s="8">
        <f t="shared" si="31"/>
        <v>1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1</v>
      </c>
      <c r="AT39" s="8">
        <v>0</v>
      </c>
      <c r="AU39" s="8">
        <v>0</v>
      </c>
      <c r="AW39" s="204">
        <v>-0.5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-0.5</v>
      </c>
      <c r="BD39" s="204">
        <v>-0.5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-0.5</v>
      </c>
      <c r="BL39" s="8">
        <f t="shared" si="21"/>
        <v>0</v>
      </c>
      <c r="BM39" s="8">
        <f t="shared" si="22"/>
        <v>0</v>
      </c>
      <c r="BN39" s="8">
        <f t="shared" si="23"/>
        <v>-0.5</v>
      </c>
      <c r="BO39" s="8">
        <f t="shared" si="24"/>
        <v>-0.5</v>
      </c>
      <c r="BP39" s="139">
        <f t="shared" si="25"/>
        <v>0.5</v>
      </c>
      <c r="BQ39" s="139">
        <f t="shared" si="26"/>
        <v>0.5</v>
      </c>
    </row>
    <row r="40" spans="1:69">
      <c r="A40" s="8" t="s">
        <v>82</v>
      </c>
      <c r="B40" s="15">
        <f>'[3]22'!B42</f>
        <v>320</v>
      </c>
      <c r="C40" s="16">
        <f>'[3]22'!C42</f>
        <v>0</v>
      </c>
      <c r="D40" s="16">
        <f>'[3]22'!D42</f>
        <v>0</v>
      </c>
      <c r="E40" s="16">
        <f>'[3]22'!E42</f>
        <v>0</v>
      </c>
      <c r="F40" s="16">
        <f>'[3]22'!F42</f>
        <v>1010</v>
      </c>
      <c r="G40" s="16">
        <f>'[3]22'!G42</f>
        <v>0</v>
      </c>
      <c r="H40" s="17">
        <f t="shared" si="27"/>
        <v>1330</v>
      </c>
      <c r="I40" s="15">
        <f>'[3]22'!J42</f>
        <v>0</v>
      </c>
      <c r="J40" s="16">
        <f>'[3]22'!K42</f>
        <v>0</v>
      </c>
      <c r="K40" s="16">
        <f>'[3]22'!L42</f>
        <v>0</v>
      </c>
      <c r="L40" s="16">
        <f>'[3]22'!M42</f>
        <v>0</v>
      </c>
      <c r="M40" s="16">
        <f>'[3]22'!N42</f>
        <v>0</v>
      </c>
      <c r="N40" s="16">
        <f>'[3]22'!O42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-0.5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-0.5</v>
      </c>
      <c r="AE40" s="8">
        <f t="shared" si="11"/>
        <v>-0.5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-0.5</v>
      </c>
      <c r="AL40" s="8">
        <f t="shared" si="31"/>
        <v>1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1</v>
      </c>
      <c r="AT40" s="8">
        <v>0</v>
      </c>
      <c r="AU40" s="8">
        <v>0</v>
      </c>
      <c r="AW40" s="204">
        <v>-0.5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-0.5</v>
      </c>
      <c r="BD40" s="204">
        <v>-0.5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-0.5</v>
      </c>
      <c r="BL40" s="8">
        <f t="shared" si="21"/>
        <v>0</v>
      </c>
      <c r="BM40" s="8">
        <f t="shared" si="22"/>
        <v>0</v>
      </c>
      <c r="BN40" s="8">
        <f t="shared" si="23"/>
        <v>-0.5</v>
      </c>
      <c r="BO40" s="8">
        <f t="shared" si="24"/>
        <v>-0.5</v>
      </c>
      <c r="BP40" s="139">
        <f t="shared" si="25"/>
        <v>0.5</v>
      </c>
      <c r="BQ40" s="139">
        <f t="shared" si="26"/>
        <v>0.5</v>
      </c>
    </row>
    <row r="41" spans="1:69">
      <c r="A41" s="8" t="s">
        <v>83</v>
      </c>
      <c r="B41" s="15">
        <f>'[3]22'!B43</f>
        <v>320</v>
      </c>
      <c r="C41" s="16">
        <f>'[3]22'!C43</f>
        <v>0</v>
      </c>
      <c r="D41" s="16">
        <f>'[3]22'!D43</f>
        <v>0</v>
      </c>
      <c r="E41" s="16">
        <f>'[3]22'!E43</f>
        <v>0</v>
      </c>
      <c r="F41" s="16">
        <f>'[3]22'!F43</f>
        <v>1010</v>
      </c>
      <c r="G41" s="16">
        <f>'[3]22'!G43</f>
        <v>0</v>
      </c>
      <c r="H41" s="17">
        <f t="shared" si="27"/>
        <v>1330</v>
      </c>
      <c r="I41" s="15">
        <f>'[3]22'!J43</f>
        <v>0</v>
      </c>
      <c r="J41" s="16">
        <f>'[3]22'!K43</f>
        <v>0</v>
      </c>
      <c r="K41" s="16">
        <f>'[3]22'!L43</f>
        <v>0</v>
      </c>
      <c r="L41" s="16">
        <f>'[3]22'!M43</f>
        <v>0</v>
      </c>
      <c r="M41" s="16">
        <f>'[3]22'!N43</f>
        <v>0</v>
      </c>
      <c r="N41" s="16">
        <f>'[3]22'!O43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-0.5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-0.5</v>
      </c>
      <c r="AE41" s="8">
        <f t="shared" si="11"/>
        <v>-0.5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-0.5</v>
      </c>
      <c r="AL41" s="8">
        <f t="shared" si="31"/>
        <v>1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1</v>
      </c>
      <c r="AT41" s="8">
        <v>0</v>
      </c>
      <c r="AU41" s="8">
        <v>0</v>
      </c>
      <c r="AW41" s="204">
        <v>-0.5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-0.5</v>
      </c>
      <c r="BD41" s="204">
        <v>-0.5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-0.5</v>
      </c>
      <c r="BL41" s="8">
        <f t="shared" si="21"/>
        <v>0</v>
      </c>
      <c r="BM41" s="8">
        <f t="shared" si="22"/>
        <v>0</v>
      </c>
      <c r="BN41" s="8">
        <f t="shared" si="23"/>
        <v>-0.5</v>
      </c>
      <c r="BO41" s="8">
        <f t="shared" si="24"/>
        <v>-0.5</v>
      </c>
      <c r="BP41" s="139">
        <f t="shared" si="25"/>
        <v>0.5</v>
      </c>
      <c r="BQ41" s="139">
        <f t="shared" si="26"/>
        <v>0.5</v>
      </c>
    </row>
    <row r="42" spans="1:69">
      <c r="A42" s="8" t="s">
        <v>84</v>
      </c>
      <c r="B42" s="15">
        <f>'[3]22'!B44</f>
        <v>320</v>
      </c>
      <c r="C42" s="16">
        <f>'[3]22'!C44</f>
        <v>0</v>
      </c>
      <c r="D42" s="16">
        <f>'[3]22'!D44</f>
        <v>0</v>
      </c>
      <c r="E42" s="16">
        <f>'[3]22'!E44</f>
        <v>0</v>
      </c>
      <c r="F42" s="16">
        <f>'[3]22'!F44</f>
        <v>1010</v>
      </c>
      <c r="G42" s="16">
        <f>'[3]22'!G44</f>
        <v>0</v>
      </c>
      <c r="H42" s="17">
        <f t="shared" si="27"/>
        <v>1330</v>
      </c>
      <c r="I42" s="15">
        <f>'[3]22'!J44</f>
        <v>0</v>
      </c>
      <c r="J42" s="16">
        <f>'[3]22'!K44</f>
        <v>0</v>
      </c>
      <c r="K42" s="16">
        <f>'[3]22'!L44</f>
        <v>0</v>
      </c>
      <c r="L42" s="16">
        <f>'[3]22'!M44</f>
        <v>0</v>
      </c>
      <c r="M42" s="16">
        <f>'[3]22'!N44</f>
        <v>0</v>
      </c>
      <c r="N42" s="16">
        <f>'[3]22'!O44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-0.5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-0.5</v>
      </c>
      <c r="AE42" s="8">
        <f t="shared" si="11"/>
        <v>-0.5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-0.5</v>
      </c>
      <c r="AL42" s="8">
        <f t="shared" si="31"/>
        <v>1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1</v>
      </c>
      <c r="AT42" s="8">
        <v>0</v>
      </c>
      <c r="AU42" s="8">
        <v>0</v>
      </c>
      <c r="AW42" s="204">
        <v>-0.5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-0.5</v>
      </c>
      <c r="BD42" s="204">
        <v>-0.5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-0.5</v>
      </c>
      <c r="BL42" s="8">
        <f t="shared" si="21"/>
        <v>0</v>
      </c>
      <c r="BM42" s="8">
        <f t="shared" si="22"/>
        <v>0</v>
      </c>
      <c r="BN42" s="8">
        <f t="shared" si="23"/>
        <v>-0.5</v>
      </c>
      <c r="BO42" s="8">
        <f t="shared" si="24"/>
        <v>-0.5</v>
      </c>
      <c r="BP42" s="139">
        <f t="shared" si="25"/>
        <v>0.5</v>
      </c>
      <c r="BQ42" s="139">
        <f t="shared" si="26"/>
        <v>0.5</v>
      </c>
    </row>
    <row r="43" spans="1:69">
      <c r="A43" s="8" t="s">
        <v>85</v>
      </c>
      <c r="B43" s="15">
        <f>'[3]22'!B45</f>
        <v>320</v>
      </c>
      <c r="C43" s="16">
        <f>'[3]22'!C45</f>
        <v>0</v>
      </c>
      <c r="D43" s="16">
        <f>'[3]22'!D45</f>
        <v>0</v>
      </c>
      <c r="E43" s="16">
        <f>'[3]22'!E45</f>
        <v>0</v>
      </c>
      <c r="F43" s="16">
        <f>'[3]22'!F45</f>
        <v>1010</v>
      </c>
      <c r="G43" s="16">
        <f>'[3]22'!G45</f>
        <v>0</v>
      </c>
      <c r="H43" s="17">
        <f t="shared" si="27"/>
        <v>1330</v>
      </c>
      <c r="I43" s="15">
        <f>'[3]22'!J45</f>
        <v>0</v>
      </c>
      <c r="J43" s="16">
        <f>'[3]22'!K45</f>
        <v>0</v>
      </c>
      <c r="K43" s="16">
        <f>'[3]22'!L45</f>
        <v>0</v>
      </c>
      <c r="L43" s="16">
        <f>'[3]22'!M45</f>
        <v>0</v>
      </c>
      <c r="M43" s="16">
        <f>'[3]22'!N45</f>
        <v>0</v>
      </c>
      <c r="N43" s="16">
        <f>'[3]22'!O45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-0.5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-0.5</v>
      </c>
      <c r="AE43" s="8">
        <f t="shared" si="11"/>
        <v>-0.5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-0.5</v>
      </c>
      <c r="AL43" s="8">
        <f t="shared" si="31"/>
        <v>1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1</v>
      </c>
      <c r="AT43" s="8">
        <v>0</v>
      </c>
      <c r="AU43" s="8">
        <v>0</v>
      </c>
      <c r="AW43" s="204">
        <v>-0.5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-0.5</v>
      </c>
      <c r="BD43" s="204">
        <v>-0.5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-0.5</v>
      </c>
      <c r="BL43" s="8">
        <f t="shared" si="21"/>
        <v>0</v>
      </c>
      <c r="BM43" s="8">
        <f t="shared" si="22"/>
        <v>0</v>
      </c>
      <c r="BN43" s="8">
        <f t="shared" si="23"/>
        <v>-0.5</v>
      </c>
      <c r="BO43" s="8">
        <f t="shared" si="24"/>
        <v>-0.5</v>
      </c>
      <c r="BP43" s="139">
        <f t="shared" si="25"/>
        <v>0.5</v>
      </c>
      <c r="BQ43" s="139">
        <f t="shared" si="26"/>
        <v>0.5</v>
      </c>
    </row>
    <row r="44" spans="1:69">
      <c r="A44" s="8" t="s">
        <v>86</v>
      </c>
      <c r="B44" s="15">
        <f>'[3]22'!B46</f>
        <v>320</v>
      </c>
      <c r="C44" s="16">
        <f>'[3]22'!C46</f>
        <v>0</v>
      </c>
      <c r="D44" s="16">
        <f>'[3]22'!D46</f>
        <v>0</v>
      </c>
      <c r="E44" s="16">
        <f>'[3]22'!E46</f>
        <v>0</v>
      </c>
      <c r="F44" s="16">
        <f>'[3]22'!F46</f>
        <v>1010</v>
      </c>
      <c r="G44" s="16">
        <f>'[3]22'!G46</f>
        <v>0</v>
      </c>
      <c r="H44" s="17">
        <f t="shared" si="27"/>
        <v>1330</v>
      </c>
      <c r="I44" s="15">
        <f>'[3]22'!J46</f>
        <v>0</v>
      </c>
      <c r="J44" s="16">
        <f>'[3]22'!K46</f>
        <v>0</v>
      </c>
      <c r="K44" s="16">
        <f>'[3]22'!L46</f>
        <v>0</v>
      </c>
      <c r="L44" s="16">
        <f>'[3]22'!M46</f>
        <v>0</v>
      </c>
      <c r="M44" s="16">
        <f>'[3]22'!N46</f>
        <v>0</v>
      </c>
      <c r="N44" s="16">
        <f>'[3]22'!O46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-0.5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-0.5</v>
      </c>
      <c r="AE44" s="8">
        <f t="shared" si="11"/>
        <v>-0.5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-0.5</v>
      </c>
      <c r="AL44" s="8">
        <f t="shared" si="31"/>
        <v>1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1</v>
      </c>
      <c r="AT44" s="8">
        <v>0</v>
      </c>
      <c r="AU44" s="8">
        <v>0</v>
      </c>
      <c r="AW44" s="204">
        <v>-0.5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-0.5</v>
      </c>
      <c r="BD44" s="204">
        <v>-0.5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-0.5</v>
      </c>
      <c r="BL44" s="8">
        <f t="shared" si="21"/>
        <v>0</v>
      </c>
      <c r="BM44" s="8">
        <f t="shared" si="22"/>
        <v>0</v>
      </c>
      <c r="BN44" s="8">
        <f t="shared" si="23"/>
        <v>-0.5</v>
      </c>
      <c r="BO44" s="8">
        <f t="shared" si="24"/>
        <v>-0.5</v>
      </c>
      <c r="BP44" s="139">
        <f t="shared" si="25"/>
        <v>0.5</v>
      </c>
      <c r="BQ44" s="139">
        <f t="shared" si="26"/>
        <v>0.5</v>
      </c>
    </row>
    <row r="45" spans="1:69">
      <c r="A45" s="8" t="s">
        <v>87</v>
      </c>
      <c r="B45" s="15">
        <f>'[3]22'!B47</f>
        <v>320</v>
      </c>
      <c r="C45" s="16">
        <f>'[3]22'!C47</f>
        <v>0</v>
      </c>
      <c r="D45" s="16">
        <f>'[3]22'!D47</f>
        <v>0</v>
      </c>
      <c r="E45" s="16">
        <f>'[3]22'!E47</f>
        <v>0</v>
      </c>
      <c r="F45" s="16">
        <f>'[3]22'!F47</f>
        <v>1010</v>
      </c>
      <c r="G45" s="16">
        <f>'[3]22'!G47</f>
        <v>0</v>
      </c>
      <c r="H45" s="17">
        <f t="shared" si="27"/>
        <v>1330</v>
      </c>
      <c r="I45" s="15">
        <f>'[3]22'!J47</f>
        <v>0</v>
      </c>
      <c r="J45" s="16">
        <f>'[3]22'!K47</f>
        <v>0</v>
      </c>
      <c r="K45" s="16">
        <f>'[3]22'!L47</f>
        <v>0</v>
      </c>
      <c r="L45" s="16">
        <f>'[3]22'!M47</f>
        <v>0</v>
      </c>
      <c r="M45" s="16">
        <f>'[3]22'!N47</f>
        <v>0</v>
      </c>
      <c r="N45" s="16">
        <f>'[3]22'!O47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-0.5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-0.5</v>
      </c>
      <c r="AE45" s="8">
        <f t="shared" si="11"/>
        <v>-0.5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-0.5</v>
      </c>
      <c r="AL45" s="8">
        <f t="shared" si="31"/>
        <v>1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1</v>
      </c>
      <c r="AT45" s="8">
        <v>0</v>
      </c>
      <c r="AU45" s="8">
        <v>0</v>
      </c>
      <c r="AW45" s="204">
        <v>-0.5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-0.5</v>
      </c>
      <c r="BD45" s="204">
        <v>-0.5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-0.5</v>
      </c>
      <c r="BL45" s="8">
        <f t="shared" si="21"/>
        <v>0</v>
      </c>
      <c r="BM45" s="8">
        <f t="shared" si="22"/>
        <v>0</v>
      </c>
      <c r="BN45" s="8">
        <f t="shared" si="23"/>
        <v>-0.5</v>
      </c>
      <c r="BO45" s="8">
        <f t="shared" si="24"/>
        <v>-0.5</v>
      </c>
      <c r="BP45" s="139">
        <f t="shared" si="25"/>
        <v>0.5</v>
      </c>
      <c r="BQ45" s="139">
        <f t="shared" si="26"/>
        <v>0.5</v>
      </c>
    </row>
    <row r="46" spans="1:69">
      <c r="A46" s="8" t="s">
        <v>88</v>
      </c>
      <c r="B46" s="15">
        <f>'[3]22'!B48</f>
        <v>320</v>
      </c>
      <c r="C46" s="16">
        <f>'[3]22'!C48</f>
        <v>0</v>
      </c>
      <c r="D46" s="16">
        <f>'[3]22'!D48</f>
        <v>0</v>
      </c>
      <c r="E46" s="16">
        <f>'[3]22'!E48</f>
        <v>0</v>
      </c>
      <c r="F46" s="16">
        <f>'[3]22'!F48</f>
        <v>1010</v>
      </c>
      <c r="G46" s="16">
        <f>'[3]22'!G48</f>
        <v>0</v>
      </c>
      <c r="H46" s="17">
        <f t="shared" si="27"/>
        <v>1330</v>
      </c>
      <c r="I46" s="15">
        <f>'[3]22'!J48</f>
        <v>0</v>
      </c>
      <c r="J46" s="16">
        <f>'[3]22'!K48</f>
        <v>0</v>
      </c>
      <c r="K46" s="16">
        <f>'[3]22'!L48</f>
        <v>0</v>
      </c>
      <c r="L46" s="16">
        <f>'[3]22'!M48</f>
        <v>0</v>
      </c>
      <c r="M46" s="16">
        <f>'[3]22'!N48</f>
        <v>0</v>
      </c>
      <c r="N46" s="16">
        <f>'[3]22'!O48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-0.5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-0.5</v>
      </c>
      <c r="AE46" s="8">
        <f t="shared" si="11"/>
        <v>-0.5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-0.5</v>
      </c>
      <c r="AL46" s="8">
        <f t="shared" si="31"/>
        <v>1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1</v>
      </c>
      <c r="AT46" s="8">
        <v>0</v>
      </c>
      <c r="AU46" s="8">
        <v>0</v>
      </c>
      <c r="AW46" s="204">
        <v>-0.5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-0.5</v>
      </c>
      <c r="BD46" s="204">
        <v>-0.5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-0.5</v>
      </c>
      <c r="BL46" s="8">
        <f t="shared" si="21"/>
        <v>0</v>
      </c>
      <c r="BM46" s="8">
        <f t="shared" si="22"/>
        <v>0</v>
      </c>
      <c r="BN46" s="8">
        <f t="shared" si="23"/>
        <v>-0.5</v>
      </c>
      <c r="BO46" s="8">
        <f t="shared" si="24"/>
        <v>-0.5</v>
      </c>
      <c r="BP46" s="139">
        <f t="shared" si="25"/>
        <v>0.5</v>
      </c>
      <c r="BQ46" s="139">
        <f t="shared" si="26"/>
        <v>0.5</v>
      </c>
    </row>
    <row r="47" spans="1:69">
      <c r="A47" s="8" t="s">
        <v>89</v>
      </c>
      <c r="B47" s="15">
        <f>'[3]22'!B49</f>
        <v>320</v>
      </c>
      <c r="C47" s="16">
        <f>'[3]22'!C49</f>
        <v>0</v>
      </c>
      <c r="D47" s="16">
        <f>'[3]22'!D49</f>
        <v>0</v>
      </c>
      <c r="E47" s="16">
        <f>'[3]22'!E49</f>
        <v>0</v>
      </c>
      <c r="F47" s="16">
        <f>'[3]22'!F49</f>
        <v>1010</v>
      </c>
      <c r="G47" s="16">
        <f>'[3]22'!G49</f>
        <v>0</v>
      </c>
      <c r="H47" s="17">
        <f t="shared" si="27"/>
        <v>1330</v>
      </c>
      <c r="I47" s="15">
        <f>'[3]22'!J49</f>
        <v>0</v>
      </c>
      <c r="J47" s="16">
        <f>'[3]22'!K49</f>
        <v>0</v>
      </c>
      <c r="K47" s="16">
        <f>'[3]22'!L49</f>
        <v>0</v>
      </c>
      <c r="L47" s="16">
        <f>'[3]22'!M49</f>
        <v>0</v>
      </c>
      <c r="M47" s="16">
        <f>'[3]22'!N49</f>
        <v>0</v>
      </c>
      <c r="N47" s="16">
        <f>'[3]22'!O49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-0.5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-0.5</v>
      </c>
      <c r="AE47" s="8">
        <f t="shared" si="11"/>
        <v>-0.5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-0.5</v>
      </c>
      <c r="AL47" s="8">
        <f t="shared" si="31"/>
        <v>1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1</v>
      </c>
      <c r="AT47" s="8">
        <v>0</v>
      </c>
      <c r="AU47" s="8">
        <v>0</v>
      </c>
      <c r="AW47" s="204">
        <v>-0.5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-0.5</v>
      </c>
      <c r="BD47" s="204">
        <v>-0.5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-0.5</v>
      </c>
      <c r="BL47" s="8">
        <f t="shared" si="21"/>
        <v>0</v>
      </c>
      <c r="BM47" s="8">
        <f t="shared" si="22"/>
        <v>0</v>
      </c>
      <c r="BN47" s="8">
        <f t="shared" si="23"/>
        <v>-0.5</v>
      </c>
      <c r="BO47" s="8">
        <f t="shared" si="24"/>
        <v>-0.5</v>
      </c>
      <c r="BP47" s="139">
        <f t="shared" si="25"/>
        <v>0.5</v>
      </c>
      <c r="BQ47" s="139">
        <f t="shared" si="26"/>
        <v>0.5</v>
      </c>
    </row>
    <row r="48" spans="1:69">
      <c r="A48" s="8" t="s">
        <v>90</v>
      </c>
      <c r="B48" s="15">
        <f>'[3]22'!B50</f>
        <v>320</v>
      </c>
      <c r="C48" s="16">
        <f>'[3]22'!C50</f>
        <v>0</v>
      </c>
      <c r="D48" s="16">
        <f>'[3]22'!D50</f>
        <v>0</v>
      </c>
      <c r="E48" s="16">
        <f>'[3]22'!E50</f>
        <v>0</v>
      </c>
      <c r="F48" s="16">
        <f>'[3]22'!F50</f>
        <v>1010</v>
      </c>
      <c r="G48" s="16">
        <f>'[3]22'!G50</f>
        <v>0</v>
      </c>
      <c r="H48" s="17">
        <f t="shared" si="27"/>
        <v>1330</v>
      </c>
      <c r="I48" s="15">
        <f>'[3]22'!J50</f>
        <v>0</v>
      </c>
      <c r="J48" s="16">
        <f>'[3]22'!K50</f>
        <v>0</v>
      </c>
      <c r="K48" s="16">
        <f>'[3]22'!L50</f>
        <v>0</v>
      </c>
      <c r="L48" s="16">
        <f>'[3]22'!M50</f>
        <v>0</v>
      </c>
      <c r="M48" s="16">
        <f>'[3]22'!N50</f>
        <v>0</v>
      </c>
      <c r="N48" s="16">
        <f>'[3]22'!O50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-0.5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-0.5</v>
      </c>
      <c r="AE48" s="8">
        <f t="shared" si="11"/>
        <v>-0.5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-0.5</v>
      </c>
      <c r="AL48" s="8">
        <f t="shared" si="31"/>
        <v>1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1</v>
      </c>
      <c r="AT48" s="8">
        <v>0</v>
      </c>
      <c r="AU48" s="8">
        <v>0</v>
      </c>
      <c r="AW48" s="204">
        <v>-0.5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-0.5</v>
      </c>
      <c r="BD48" s="204">
        <v>-0.5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-0.5</v>
      </c>
      <c r="BL48" s="8">
        <f t="shared" si="21"/>
        <v>0</v>
      </c>
      <c r="BM48" s="8">
        <f t="shared" si="22"/>
        <v>0</v>
      </c>
      <c r="BN48" s="8">
        <f t="shared" si="23"/>
        <v>-0.5</v>
      </c>
      <c r="BO48" s="8">
        <f t="shared" si="24"/>
        <v>-0.5</v>
      </c>
      <c r="BP48" s="139">
        <f t="shared" si="25"/>
        <v>0.5</v>
      </c>
      <c r="BQ48" s="139">
        <f t="shared" si="26"/>
        <v>0.5</v>
      </c>
    </row>
    <row r="49" spans="1:69">
      <c r="A49" s="8" t="s">
        <v>91</v>
      </c>
      <c r="B49" s="15">
        <f>'[3]22'!B51</f>
        <v>320</v>
      </c>
      <c r="C49" s="16">
        <f>'[3]22'!C51</f>
        <v>0</v>
      </c>
      <c r="D49" s="16">
        <f>'[3]22'!D51</f>
        <v>0</v>
      </c>
      <c r="E49" s="16">
        <f>'[3]22'!E51</f>
        <v>0</v>
      </c>
      <c r="F49" s="16">
        <f>'[3]22'!F51</f>
        <v>1010</v>
      </c>
      <c r="G49" s="16">
        <f>'[3]22'!G51</f>
        <v>0</v>
      </c>
      <c r="H49" s="17">
        <f t="shared" si="27"/>
        <v>1330</v>
      </c>
      <c r="I49" s="15">
        <f>'[3]22'!J51</f>
        <v>0</v>
      </c>
      <c r="J49" s="16">
        <f>'[3]22'!K51</f>
        <v>0</v>
      </c>
      <c r="K49" s="16">
        <f>'[3]22'!L51</f>
        <v>0</v>
      </c>
      <c r="L49" s="16">
        <f>'[3]22'!M51</f>
        <v>0</v>
      </c>
      <c r="M49" s="16">
        <f>'[3]22'!N51</f>
        <v>0</v>
      </c>
      <c r="N49" s="16">
        <f>'[3]22'!O51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-0.5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-0.5</v>
      </c>
      <c r="AE49" s="8">
        <f t="shared" si="11"/>
        <v>-0.5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-0.5</v>
      </c>
      <c r="AL49" s="8">
        <f t="shared" si="31"/>
        <v>1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1</v>
      </c>
      <c r="AT49" s="8">
        <v>0</v>
      </c>
      <c r="AU49" s="8">
        <v>0</v>
      </c>
      <c r="AW49" s="204">
        <v>-0.5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-0.5</v>
      </c>
      <c r="BD49" s="204">
        <v>-0.5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-0.5</v>
      </c>
      <c r="BL49" s="8">
        <f t="shared" si="21"/>
        <v>0</v>
      </c>
      <c r="BM49" s="8">
        <f t="shared" si="22"/>
        <v>0</v>
      </c>
      <c r="BN49" s="8">
        <f t="shared" si="23"/>
        <v>-0.5</v>
      </c>
      <c r="BO49" s="8">
        <f t="shared" si="24"/>
        <v>-0.5</v>
      </c>
      <c r="BP49" s="139">
        <f t="shared" si="25"/>
        <v>0.5</v>
      </c>
      <c r="BQ49" s="139">
        <f t="shared" si="26"/>
        <v>0.5</v>
      </c>
    </row>
    <row r="50" spans="1:69">
      <c r="A50" s="8" t="s">
        <v>92</v>
      </c>
      <c r="B50" s="15">
        <f>'[3]22'!B52</f>
        <v>320</v>
      </c>
      <c r="C50" s="16">
        <f>'[3]22'!C52</f>
        <v>0</v>
      </c>
      <c r="D50" s="16">
        <f>'[3]22'!D52</f>
        <v>0</v>
      </c>
      <c r="E50" s="16">
        <f>'[3]22'!E52</f>
        <v>0</v>
      </c>
      <c r="F50" s="16">
        <f>'[3]22'!F52</f>
        <v>1010</v>
      </c>
      <c r="G50" s="16">
        <f>'[3]22'!G52</f>
        <v>0</v>
      </c>
      <c r="H50" s="17">
        <f t="shared" si="27"/>
        <v>1330</v>
      </c>
      <c r="I50" s="15">
        <f>'[3]22'!J52</f>
        <v>0</v>
      </c>
      <c r="J50" s="16">
        <f>'[3]22'!K52</f>
        <v>0</v>
      </c>
      <c r="K50" s="16">
        <f>'[3]22'!L52</f>
        <v>0</v>
      </c>
      <c r="L50" s="16">
        <f>'[3]22'!M52</f>
        <v>0</v>
      </c>
      <c r="M50" s="16">
        <f>'[3]22'!N52</f>
        <v>0</v>
      </c>
      <c r="N50" s="16">
        <f>'[3]22'!O52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-0.5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-0.5</v>
      </c>
      <c r="AE50" s="8">
        <f t="shared" si="11"/>
        <v>-0.5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-0.5</v>
      </c>
      <c r="AL50" s="8">
        <f t="shared" si="31"/>
        <v>1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1</v>
      </c>
      <c r="AT50" s="8">
        <v>0</v>
      </c>
      <c r="AU50" s="8">
        <v>0</v>
      </c>
      <c r="AW50" s="204">
        <v>-0.5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-0.5</v>
      </c>
      <c r="BD50" s="204">
        <v>-0.5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-0.5</v>
      </c>
      <c r="BL50" s="8">
        <f t="shared" si="21"/>
        <v>0</v>
      </c>
      <c r="BM50" s="8">
        <f t="shared" si="22"/>
        <v>0</v>
      </c>
      <c r="BN50" s="8">
        <f t="shared" si="23"/>
        <v>-0.5</v>
      </c>
      <c r="BO50" s="8">
        <f t="shared" si="24"/>
        <v>-0.5</v>
      </c>
      <c r="BP50" s="139">
        <f t="shared" si="25"/>
        <v>0.5</v>
      </c>
      <c r="BQ50" s="139">
        <f t="shared" si="26"/>
        <v>0.5</v>
      </c>
    </row>
    <row r="51" spans="1:69">
      <c r="A51" s="8" t="s">
        <v>93</v>
      </c>
      <c r="B51" s="15">
        <f>'[3]22'!B53</f>
        <v>320</v>
      </c>
      <c r="C51" s="16">
        <f>'[3]22'!C53</f>
        <v>0</v>
      </c>
      <c r="D51" s="16">
        <f>'[3]22'!D53</f>
        <v>0</v>
      </c>
      <c r="E51" s="16">
        <f>'[3]22'!E53</f>
        <v>0</v>
      </c>
      <c r="F51" s="16">
        <f>'[3]22'!F53</f>
        <v>980</v>
      </c>
      <c r="G51" s="16">
        <f>'[3]22'!G53</f>
        <v>0</v>
      </c>
      <c r="H51" s="17">
        <f t="shared" si="27"/>
        <v>1300</v>
      </c>
      <c r="I51" s="15">
        <f>'[3]22'!J53</f>
        <v>0</v>
      </c>
      <c r="J51" s="16">
        <f>'[3]22'!K53</f>
        <v>0</v>
      </c>
      <c r="K51" s="16">
        <f>'[3]22'!L53</f>
        <v>0</v>
      </c>
      <c r="L51" s="16">
        <f>'[3]22'!M53</f>
        <v>0</v>
      </c>
      <c r="M51" s="16">
        <f>'[3]22'!N53</f>
        <v>0</v>
      </c>
      <c r="N51" s="16">
        <f>'[3]22'!O53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-0.5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-0.5</v>
      </c>
      <c r="AE51" s="8">
        <f t="shared" si="11"/>
        <v>-0.5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-0.5</v>
      </c>
      <c r="AL51" s="8">
        <f t="shared" si="31"/>
        <v>1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1</v>
      </c>
      <c r="AT51" s="8">
        <v>0</v>
      </c>
      <c r="AU51" s="8">
        <v>0</v>
      </c>
      <c r="AW51" s="204">
        <v>-0.5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-0.5</v>
      </c>
      <c r="BD51" s="204">
        <v>-0.5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-0.5</v>
      </c>
      <c r="BL51" s="8">
        <f t="shared" si="21"/>
        <v>0</v>
      </c>
      <c r="BM51" s="8">
        <f t="shared" si="22"/>
        <v>0</v>
      </c>
      <c r="BN51" s="8">
        <f t="shared" si="23"/>
        <v>-0.5</v>
      </c>
      <c r="BO51" s="8">
        <f t="shared" si="24"/>
        <v>-0.5</v>
      </c>
      <c r="BP51" s="139">
        <f t="shared" si="25"/>
        <v>0.5</v>
      </c>
      <c r="BQ51" s="139">
        <f t="shared" si="26"/>
        <v>0.5</v>
      </c>
    </row>
    <row r="52" spans="1:69">
      <c r="A52" s="8" t="s">
        <v>94</v>
      </c>
      <c r="B52" s="15">
        <f>'[3]22'!B54</f>
        <v>320</v>
      </c>
      <c r="C52" s="16">
        <f>'[3]22'!C54</f>
        <v>0</v>
      </c>
      <c r="D52" s="16">
        <f>'[3]22'!D54</f>
        <v>0</v>
      </c>
      <c r="E52" s="16">
        <f>'[3]22'!E54</f>
        <v>0</v>
      </c>
      <c r="F52" s="16">
        <f>'[3]22'!F54</f>
        <v>980</v>
      </c>
      <c r="G52" s="16">
        <f>'[3]22'!G54</f>
        <v>0</v>
      </c>
      <c r="H52" s="17">
        <f t="shared" si="27"/>
        <v>1300</v>
      </c>
      <c r="I52" s="15">
        <f>'[3]22'!J54</f>
        <v>0</v>
      </c>
      <c r="J52" s="16">
        <f>'[3]22'!K54</f>
        <v>0</v>
      </c>
      <c r="K52" s="16">
        <f>'[3]22'!L54</f>
        <v>0</v>
      </c>
      <c r="L52" s="16">
        <f>'[3]22'!M54</f>
        <v>0</v>
      </c>
      <c r="M52" s="16">
        <f>'[3]22'!N54</f>
        <v>0</v>
      </c>
      <c r="N52" s="16">
        <f>'[3]22'!O54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-0.5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-0.5</v>
      </c>
      <c r="AE52" s="8">
        <f t="shared" si="11"/>
        <v>-0.5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-0.5</v>
      </c>
      <c r="AL52" s="8">
        <f t="shared" si="31"/>
        <v>1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1</v>
      </c>
      <c r="AT52" s="8">
        <v>0</v>
      </c>
      <c r="AU52" s="8">
        <v>0</v>
      </c>
      <c r="AW52" s="204">
        <v>-0.5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-0.5</v>
      </c>
      <c r="BD52" s="204">
        <v>-0.5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-0.5</v>
      </c>
      <c r="BL52" s="8">
        <f t="shared" si="21"/>
        <v>0</v>
      </c>
      <c r="BM52" s="8">
        <f t="shared" si="22"/>
        <v>0</v>
      </c>
      <c r="BN52" s="8">
        <f t="shared" si="23"/>
        <v>-0.5</v>
      </c>
      <c r="BO52" s="8">
        <f t="shared" si="24"/>
        <v>-0.5</v>
      </c>
      <c r="BP52" s="139">
        <f t="shared" si="25"/>
        <v>0.5</v>
      </c>
      <c r="BQ52" s="139">
        <f t="shared" si="26"/>
        <v>0.5</v>
      </c>
    </row>
    <row r="53" spans="1:69">
      <c r="A53" s="8" t="s">
        <v>95</v>
      </c>
      <c r="B53" s="15">
        <f>'[3]22'!B55</f>
        <v>320</v>
      </c>
      <c r="C53" s="16">
        <f>'[3]22'!C55</f>
        <v>0</v>
      </c>
      <c r="D53" s="16">
        <f>'[3]22'!D55</f>
        <v>0</v>
      </c>
      <c r="E53" s="16">
        <f>'[3]22'!E55</f>
        <v>0</v>
      </c>
      <c r="F53" s="16">
        <f>'[3]22'!F55</f>
        <v>980</v>
      </c>
      <c r="G53" s="16">
        <f>'[3]22'!G55</f>
        <v>0</v>
      </c>
      <c r="H53" s="17">
        <f t="shared" si="27"/>
        <v>1300</v>
      </c>
      <c r="I53" s="15">
        <f>'[3]22'!J55</f>
        <v>0</v>
      </c>
      <c r="J53" s="16">
        <f>'[3]22'!K55</f>
        <v>0</v>
      </c>
      <c r="K53" s="16">
        <f>'[3]22'!L55</f>
        <v>0</v>
      </c>
      <c r="L53" s="16">
        <f>'[3]22'!M55</f>
        <v>0</v>
      </c>
      <c r="M53" s="16">
        <f>'[3]22'!N55</f>
        <v>0</v>
      </c>
      <c r="N53" s="16">
        <f>'[3]22'!O55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-0.5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-0.5</v>
      </c>
      <c r="AE53" s="8">
        <f t="shared" si="11"/>
        <v>-0.5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-0.5</v>
      </c>
      <c r="AL53" s="8">
        <f t="shared" si="31"/>
        <v>1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1</v>
      </c>
      <c r="AT53" s="8">
        <v>0</v>
      </c>
      <c r="AU53" s="8">
        <v>0</v>
      </c>
      <c r="AW53" s="204">
        <v>-0.5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-0.5</v>
      </c>
      <c r="BD53" s="204">
        <v>-0.5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-0.5</v>
      </c>
      <c r="BL53" s="8">
        <f t="shared" si="21"/>
        <v>0</v>
      </c>
      <c r="BM53" s="8">
        <f t="shared" si="22"/>
        <v>0</v>
      </c>
      <c r="BN53" s="8">
        <f t="shared" si="23"/>
        <v>-0.5</v>
      </c>
      <c r="BO53" s="8">
        <f t="shared" si="24"/>
        <v>-0.5</v>
      </c>
      <c r="BP53" s="139">
        <f t="shared" si="25"/>
        <v>0.5</v>
      </c>
      <c r="BQ53" s="139">
        <f t="shared" si="26"/>
        <v>0.5</v>
      </c>
    </row>
    <row r="54" spans="1:69">
      <c r="A54" s="8" t="s">
        <v>96</v>
      </c>
      <c r="B54" s="15">
        <f>'[3]22'!B56</f>
        <v>320</v>
      </c>
      <c r="C54" s="16">
        <f>'[3]22'!C56</f>
        <v>0</v>
      </c>
      <c r="D54" s="16">
        <f>'[3]22'!D56</f>
        <v>0</v>
      </c>
      <c r="E54" s="16">
        <f>'[3]22'!E56</f>
        <v>0</v>
      </c>
      <c r="F54" s="16">
        <f>'[3]22'!F56</f>
        <v>980</v>
      </c>
      <c r="G54" s="16">
        <f>'[3]22'!G56</f>
        <v>0</v>
      </c>
      <c r="H54" s="17">
        <f t="shared" si="27"/>
        <v>1300</v>
      </c>
      <c r="I54" s="15">
        <f>'[3]22'!J56</f>
        <v>0</v>
      </c>
      <c r="J54" s="16">
        <f>'[3]22'!K56</f>
        <v>0</v>
      </c>
      <c r="K54" s="16">
        <f>'[3]22'!L56</f>
        <v>0</v>
      </c>
      <c r="L54" s="16">
        <f>'[3]22'!M56</f>
        <v>0</v>
      </c>
      <c r="M54" s="16">
        <f>'[3]22'!N56</f>
        <v>0</v>
      </c>
      <c r="N54" s="16">
        <f>'[3]22'!O56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-0.5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-0.5</v>
      </c>
      <c r="AE54" s="8">
        <f t="shared" si="11"/>
        <v>-0.5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-0.5</v>
      </c>
      <c r="AL54" s="8">
        <f t="shared" si="31"/>
        <v>1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1</v>
      </c>
      <c r="AT54" s="8">
        <v>0</v>
      </c>
      <c r="AU54" s="8">
        <v>0</v>
      </c>
      <c r="AW54" s="204">
        <v>-0.5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-0.5</v>
      </c>
      <c r="BD54" s="204">
        <v>-0.5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-0.5</v>
      </c>
      <c r="BL54" s="8">
        <f t="shared" si="21"/>
        <v>0</v>
      </c>
      <c r="BM54" s="8">
        <f t="shared" si="22"/>
        <v>0</v>
      </c>
      <c r="BN54" s="8">
        <f t="shared" si="23"/>
        <v>-0.5</v>
      </c>
      <c r="BO54" s="8">
        <f t="shared" si="24"/>
        <v>-0.5</v>
      </c>
      <c r="BP54" s="139">
        <f t="shared" si="25"/>
        <v>0.5</v>
      </c>
      <c r="BQ54" s="139">
        <f t="shared" si="26"/>
        <v>0.5</v>
      </c>
    </row>
    <row r="55" spans="1:69">
      <c r="A55" s="8" t="s">
        <v>97</v>
      </c>
      <c r="B55" s="15">
        <f>'[3]22'!B57</f>
        <v>320</v>
      </c>
      <c r="C55" s="16">
        <f>'[3]22'!C57</f>
        <v>0</v>
      </c>
      <c r="D55" s="16">
        <f>'[3]22'!D57</f>
        <v>0</v>
      </c>
      <c r="E55" s="16">
        <f>'[3]22'!E57</f>
        <v>0</v>
      </c>
      <c r="F55" s="16">
        <f>'[3]22'!F57</f>
        <v>980</v>
      </c>
      <c r="G55" s="16">
        <f>'[3]22'!G57</f>
        <v>0</v>
      </c>
      <c r="H55" s="17">
        <f t="shared" si="27"/>
        <v>1300</v>
      </c>
      <c r="I55" s="15">
        <f>'[3]22'!J57</f>
        <v>0</v>
      </c>
      <c r="J55" s="16">
        <f>'[3]22'!K57</f>
        <v>0</v>
      </c>
      <c r="K55" s="16">
        <f>'[3]22'!L57</f>
        <v>0</v>
      </c>
      <c r="L55" s="16">
        <f>'[3]22'!M57</f>
        <v>0</v>
      </c>
      <c r="M55" s="16">
        <f>'[3]22'!N57</f>
        <v>0</v>
      </c>
      <c r="N55" s="16">
        <f>'[3]22'!O57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-0.5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-0.5</v>
      </c>
      <c r="AE55" s="8">
        <f t="shared" si="11"/>
        <v>-0.5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-0.5</v>
      </c>
      <c r="AL55" s="8">
        <f t="shared" si="31"/>
        <v>1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1</v>
      </c>
      <c r="AT55" s="8">
        <v>0</v>
      </c>
      <c r="AU55" s="8">
        <v>0</v>
      </c>
      <c r="AW55" s="204">
        <v>-0.5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-0.5</v>
      </c>
      <c r="BD55" s="204">
        <v>-0.5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-0.5</v>
      </c>
      <c r="BL55" s="8">
        <f t="shared" si="21"/>
        <v>0</v>
      </c>
      <c r="BM55" s="8">
        <f t="shared" si="22"/>
        <v>0</v>
      </c>
      <c r="BN55" s="8">
        <f t="shared" si="23"/>
        <v>-0.5</v>
      </c>
      <c r="BO55" s="8">
        <f t="shared" si="24"/>
        <v>-0.5</v>
      </c>
      <c r="BP55" s="139">
        <f t="shared" si="25"/>
        <v>0.5</v>
      </c>
      <c r="BQ55" s="139">
        <f t="shared" si="26"/>
        <v>0.5</v>
      </c>
    </row>
    <row r="56" spans="1:69">
      <c r="A56" s="8" t="s">
        <v>98</v>
      </c>
      <c r="B56" s="15">
        <f>'[3]22'!B58</f>
        <v>320</v>
      </c>
      <c r="C56" s="16">
        <f>'[3]22'!C58</f>
        <v>0</v>
      </c>
      <c r="D56" s="16">
        <f>'[3]22'!D58</f>
        <v>0</v>
      </c>
      <c r="E56" s="16">
        <f>'[3]22'!E58</f>
        <v>0</v>
      </c>
      <c r="F56" s="16">
        <f>'[3]22'!F58</f>
        <v>980</v>
      </c>
      <c r="G56" s="16">
        <f>'[3]22'!G58</f>
        <v>0</v>
      </c>
      <c r="H56" s="17">
        <f t="shared" si="27"/>
        <v>1300</v>
      </c>
      <c r="I56" s="15">
        <f>'[3]22'!J58</f>
        <v>0</v>
      </c>
      <c r="J56" s="16">
        <f>'[3]22'!K58</f>
        <v>0</v>
      </c>
      <c r="K56" s="16">
        <f>'[3]22'!L58</f>
        <v>0</v>
      </c>
      <c r="L56" s="16">
        <f>'[3]22'!M58</f>
        <v>0</v>
      </c>
      <c r="M56" s="16">
        <f>'[3]22'!N58</f>
        <v>0</v>
      </c>
      <c r="N56" s="16">
        <f>'[3]22'!O58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-0.5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-0.5</v>
      </c>
      <c r="AE56" s="8">
        <f t="shared" si="11"/>
        <v>-0.5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-0.5</v>
      </c>
      <c r="AL56" s="8">
        <f t="shared" si="31"/>
        <v>1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1</v>
      </c>
      <c r="AT56" s="8">
        <v>0</v>
      </c>
      <c r="AU56" s="8">
        <v>0</v>
      </c>
      <c r="AW56" s="204">
        <v>-0.5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-0.5</v>
      </c>
      <c r="BD56" s="204">
        <v>-0.5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-0.5</v>
      </c>
      <c r="BL56" s="8">
        <f t="shared" si="21"/>
        <v>0</v>
      </c>
      <c r="BM56" s="8">
        <f t="shared" si="22"/>
        <v>0</v>
      </c>
      <c r="BN56" s="8">
        <f t="shared" si="23"/>
        <v>-0.5</v>
      </c>
      <c r="BO56" s="8">
        <f t="shared" si="24"/>
        <v>-0.5</v>
      </c>
      <c r="BP56" s="139">
        <f t="shared" si="25"/>
        <v>0.5</v>
      </c>
      <c r="BQ56" s="139">
        <f t="shared" si="26"/>
        <v>0.5</v>
      </c>
    </row>
    <row r="57" spans="1:69">
      <c r="A57" s="8" t="s">
        <v>99</v>
      </c>
      <c r="B57" s="15">
        <f>'[3]22'!B59</f>
        <v>320</v>
      </c>
      <c r="C57" s="16">
        <f>'[3]22'!C59</f>
        <v>0</v>
      </c>
      <c r="D57" s="16">
        <f>'[3]22'!D59</f>
        <v>0</v>
      </c>
      <c r="E57" s="16">
        <f>'[3]22'!E59</f>
        <v>0</v>
      </c>
      <c r="F57" s="16">
        <f>'[3]22'!F59</f>
        <v>980</v>
      </c>
      <c r="G57" s="16">
        <f>'[3]22'!G59</f>
        <v>0</v>
      </c>
      <c r="H57" s="17">
        <f t="shared" si="27"/>
        <v>1300</v>
      </c>
      <c r="I57" s="15">
        <f>'[3]22'!J59</f>
        <v>0</v>
      </c>
      <c r="J57" s="16">
        <f>'[3]22'!K59</f>
        <v>0</v>
      </c>
      <c r="K57" s="16">
        <f>'[3]22'!L59</f>
        <v>0</v>
      </c>
      <c r="L57" s="16">
        <f>'[3]22'!M59</f>
        <v>0</v>
      </c>
      <c r="M57" s="16">
        <f>'[3]22'!N59</f>
        <v>0</v>
      </c>
      <c r="N57" s="16">
        <f>'[3]22'!O59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-0.5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-0.5</v>
      </c>
      <c r="AE57" s="8">
        <f t="shared" si="11"/>
        <v>-0.5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-0.5</v>
      </c>
      <c r="AL57" s="8">
        <f t="shared" si="31"/>
        <v>1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1</v>
      </c>
      <c r="AT57" s="8">
        <v>0</v>
      </c>
      <c r="AU57" s="8">
        <v>0</v>
      </c>
      <c r="AW57" s="204">
        <v>-0.5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-0.5</v>
      </c>
      <c r="BD57" s="204">
        <v>-0.5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-0.5</v>
      </c>
      <c r="BL57" s="8">
        <f t="shared" si="21"/>
        <v>0</v>
      </c>
      <c r="BM57" s="8">
        <f t="shared" si="22"/>
        <v>0</v>
      </c>
      <c r="BN57" s="8">
        <f t="shared" si="23"/>
        <v>-0.5</v>
      </c>
      <c r="BO57" s="8">
        <f t="shared" si="24"/>
        <v>-0.5</v>
      </c>
      <c r="BP57" s="139">
        <f t="shared" si="25"/>
        <v>0.5</v>
      </c>
      <c r="BQ57" s="139">
        <f t="shared" si="26"/>
        <v>0.5</v>
      </c>
    </row>
    <row r="58" spans="1:69">
      <c r="A58" s="8" t="s">
        <v>100</v>
      </c>
      <c r="B58" s="15">
        <f>'[3]22'!B60</f>
        <v>320</v>
      </c>
      <c r="C58" s="16">
        <f>'[3]22'!C60</f>
        <v>0</v>
      </c>
      <c r="D58" s="16">
        <f>'[3]22'!D60</f>
        <v>0</v>
      </c>
      <c r="E58" s="16">
        <f>'[3]22'!E60</f>
        <v>0</v>
      </c>
      <c r="F58" s="16">
        <f>'[3]22'!F60</f>
        <v>980</v>
      </c>
      <c r="G58" s="16">
        <f>'[3]22'!G60</f>
        <v>0</v>
      </c>
      <c r="H58" s="17">
        <f t="shared" si="27"/>
        <v>1300</v>
      </c>
      <c r="I58" s="15">
        <f>'[3]22'!J60</f>
        <v>0</v>
      </c>
      <c r="J58" s="16">
        <f>'[3]22'!K60</f>
        <v>0</v>
      </c>
      <c r="K58" s="16">
        <f>'[3]22'!L60</f>
        <v>0</v>
      </c>
      <c r="L58" s="16">
        <f>'[3]22'!M60</f>
        <v>0</v>
      </c>
      <c r="M58" s="16">
        <f>'[3]22'!N60</f>
        <v>0</v>
      </c>
      <c r="N58" s="16">
        <f>'[3]22'!O60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-0.5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-0.5</v>
      </c>
      <c r="AE58" s="8">
        <f t="shared" si="11"/>
        <v>-0.5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-0.5</v>
      </c>
      <c r="AL58" s="8">
        <f t="shared" si="31"/>
        <v>1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1</v>
      </c>
      <c r="AT58" s="8">
        <v>0</v>
      </c>
      <c r="AU58" s="8">
        <v>0</v>
      </c>
      <c r="AW58" s="204">
        <v>-0.5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-0.5</v>
      </c>
      <c r="BD58" s="204">
        <v>-0.5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-0.5</v>
      </c>
      <c r="BL58" s="8">
        <f t="shared" si="21"/>
        <v>0</v>
      </c>
      <c r="BM58" s="8">
        <f t="shared" si="22"/>
        <v>0</v>
      </c>
      <c r="BN58" s="8">
        <f t="shared" si="23"/>
        <v>-0.5</v>
      </c>
      <c r="BO58" s="8">
        <f t="shared" si="24"/>
        <v>-0.5</v>
      </c>
      <c r="BP58" s="139">
        <f t="shared" si="25"/>
        <v>0.5</v>
      </c>
      <c r="BQ58" s="139">
        <f t="shared" si="26"/>
        <v>0.5</v>
      </c>
    </row>
    <row r="59" spans="1:69">
      <c r="A59" s="8" t="s">
        <v>101</v>
      </c>
      <c r="B59" s="15">
        <f>'[3]22'!B61</f>
        <v>320</v>
      </c>
      <c r="C59" s="16">
        <f>'[3]22'!C61</f>
        <v>0</v>
      </c>
      <c r="D59" s="16">
        <f>'[3]22'!D61</f>
        <v>0</v>
      </c>
      <c r="E59" s="16">
        <f>'[3]22'!E61</f>
        <v>0</v>
      </c>
      <c r="F59" s="16">
        <f>'[3]22'!F61</f>
        <v>980</v>
      </c>
      <c r="G59" s="16">
        <f>'[3]22'!G61</f>
        <v>0</v>
      </c>
      <c r="H59" s="17">
        <f t="shared" si="27"/>
        <v>1300</v>
      </c>
      <c r="I59" s="15">
        <f>'[3]22'!J61</f>
        <v>0</v>
      </c>
      <c r="J59" s="16">
        <f>'[3]22'!K61</f>
        <v>0</v>
      </c>
      <c r="K59" s="16">
        <f>'[3]22'!L61</f>
        <v>0</v>
      </c>
      <c r="L59" s="16">
        <f>'[3]22'!M61</f>
        <v>0</v>
      </c>
      <c r="M59" s="16">
        <f>'[3]22'!N61</f>
        <v>0</v>
      </c>
      <c r="N59" s="16">
        <f>'[3]22'!O61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-0.5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-0.5</v>
      </c>
      <c r="AE59" s="8">
        <f t="shared" si="11"/>
        <v>-0.5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-0.5</v>
      </c>
      <c r="AL59" s="8">
        <f t="shared" si="31"/>
        <v>1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1</v>
      </c>
      <c r="AT59" s="8">
        <v>0</v>
      </c>
      <c r="AU59" s="8">
        <v>0</v>
      </c>
      <c r="AW59" s="204">
        <v>-0.5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-0.5</v>
      </c>
      <c r="BD59" s="204">
        <v>-0.5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-0.5</v>
      </c>
      <c r="BL59" s="8">
        <f t="shared" si="21"/>
        <v>0</v>
      </c>
      <c r="BM59" s="8">
        <f t="shared" si="22"/>
        <v>0</v>
      </c>
      <c r="BN59" s="8">
        <f t="shared" si="23"/>
        <v>-0.5</v>
      </c>
      <c r="BO59" s="8">
        <f t="shared" si="24"/>
        <v>-0.5</v>
      </c>
      <c r="BP59" s="139">
        <f t="shared" si="25"/>
        <v>0.5</v>
      </c>
      <c r="BQ59" s="139">
        <f t="shared" si="26"/>
        <v>0.5</v>
      </c>
    </row>
    <row r="60" spans="1:69">
      <c r="A60" s="8" t="s">
        <v>102</v>
      </c>
      <c r="B60" s="15">
        <f>'[3]22'!B62</f>
        <v>320</v>
      </c>
      <c r="C60" s="16">
        <f>'[3]22'!C62</f>
        <v>0</v>
      </c>
      <c r="D60" s="16">
        <f>'[3]22'!D62</f>
        <v>0</v>
      </c>
      <c r="E60" s="16">
        <f>'[3]22'!E62</f>
        <v>0</v>
      </c>
      <c r="F60" s="16">
        <f>'[3]22'!F62</f>
        <v>980</v>
      </c>
      <c r="G60" s="16">
        <f>'[3]22'!G62</f>
        <v>0</v>
      </c>
      <c r="H60" s="17">
        <f t="shared" si="27"/>
        <v>1300</v>
      </c>
      <c r="I60" s="15">
        <f>'[3]22'!J62</f>
        <v>0</v>
      </c>
      <c r="J60" s="16">
        <f>'[3]22'!K62</f>
        <v>0</v>
      </c>
      <c r="K60" s="16">
        <f>'[3]22'!L62</f>
        <v>0</v>
      </c>
      <c r="L60" s="16">
        <f>'[3]22'!M62</f>
        <v>0</v>
      </c>
      <c r="M60" s="16">
        <f>'[3]22'!N62</f>
        <v>0</v>
      </c>
      <c r="N60" s="16">
        <f>'[3]22'!O62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-0.5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-0.5</v>
      </c>
      <c r="AE60" s="8">
        <f t="shared" si="11"/>
        <v>-0.5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-0.5</v>
      </c>
      <c r="AL60" s="8">
        <f t="shared" si="31"/>
        <v>1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1</v>
      </c>
      <c r="AT60" s="8">
        <v>0</v>
      </c>
      <c r="AU60" s="8">
        <v>0</v>
      </c>
      <c r="AW60" s="204">
        <v>-0.5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-0.5</v>
      </c>
      <c r="BD60" s="204">
        <v>-0.5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-0.5</v>
      </c>
      <c r="BL60" s="8">
        <f t="shared" si="21"/>
        <v>0</v>
      </c>
      <c r="BM60" s="8">
        <f t="shared" si="22"/>
        <v>0</v>
      </c>
      <c r="BN60" s="8">
        <f t="shared" si="23"/>
        <v>-0.5</v>
      </c>
      <c r="BO60" s="8">
        <f t="shared" si="24"/>
        <v>-0.5</v>
      </c>
      <c r="BP60" s="139">
        <f t="shared" si="25"/>
        <v>0.5</v>
      </c>
      <c r="BQ60" s="139">
        <f t="shared" si="26"/>
        <v>0.5</v>
      </c>
    </row>
    <row r="61" spans="1:69">
      <c r="A61" s="8" t="s">
        <v>103</v>
      </c>
      <c r="B61" s="15">
        <f>'[3]22'!B63</f>
        <v>320</v>
      </c>
      <c r="C61" s="16">
        <f>'[3]22'!C63</f>
        <v>0</v>
      </c>
      <c r="D61" s="16">
        <f>'[3]22'!D63</f>
        <v>0</v>
      </c>
      <c r="E61" s="16">
        <f>'[3]22'!E63</f>
        <v>0</v>
      </c>
      <c r="F61" s="16">
        <f>'[3]22'!F63</f>
        <v>980</v>
      </c>
      <c r="G61" s="16">
        <f>'[3]22'!G63</f>
        <v>0</v>
      </c>
      <c r="H61" s="17">
        <f t="shared" si="27"/>
        <v>1300</v>
      </c>
      <c r="I61" s="15">
        <f>'[3]22'!J63</f>
        <v>0</v>
      </c>
      <c r="J61" s="16">
        <f>'[3]22'!K63</f>
        <v>0</v>
      </c>
      <c r="K61" s="16">
        <f>'[3]22'!L63</f>
        <v>0</v>
      </c>
      <c r="L61" s="16">
        <f>'[3]22'!M63</f>
        <v>0</v>
      </c>
      <c r="M61" s="16">
        <f>'[3]22'!N63</f>
        <v>0</v>
      </c>
      <c r="N61" s="16">
        <f>'[3]22'!O63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-0.5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-0.5</v>
      </c>
      <c r="AE61" s="8">
        <f t="shared" si="11"/>
        <v>-0.5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-0.5</v>
      </c>
      <c r="AL61" s="8">
        <f t="shared" si="31"/>
        <v>1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1</v>
      </c>
      <c r="AT61" s="8">
        <v>0</v>
      </c>
      <c r="AU61" s="8">
        <v>0</v>
      </c>
      <c r="AW61" s="204">
        <v>-0.5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-0.5</v>
      </c>
      <c r="BD61" s="204">
        <v>-0.5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-0.5</v>
      </c>
      <c r="BL61" s="8">
        <f t="shared" si="21"/>
        <v>0</v>
      </c>
      <c r="BM61" s="8">
        <f t="shared" si="22"/>
        <v>0</v>
      </c>
      <c r="BN61" s="8">
        <f t="shared" si="23"/>
        <v>-0.5</v>
      </c>
      <c r="BO61" s="8">
        <f t="shared" si="24"/>
        <v>-0.5</v>
      </c>
      <c r="BP61" s="139">
        <f t="shared" si="25"/>
        <v>0.5</v>
      </c>
      <c r="BQ61" s="139">
        <f t="shared" si="26"/>
        <v>0.5</v>
      </c>
    </row>
    <row r="62" spans="1:69">
      <c r="A62" s="8" t="s">
        <v>104</v>
      </c>
      <c r="B62" s="15">
        <f>'[3]22'!B64</f>
        <v>320</v>
      </c>
      <c r="C62" s="16">
        <f>'[3]22'!C64</f>
        <v>0</v>
      </c>
      <c r="D62" s="16">
        <f>'[3]22'!D64</f>
        <v>0</v>
      </c>
      <c r="E62" s="16">
        <f>'[3]22'!E64</f>
        <v>0</v>
      </c>
      <c r="F62" s="16">
        <f>'[3]22'!F64</f>
        <v>980</v>
      </c>
      <c r="G62" s="16">
        <f>'[3]22'!G64</f>
        <v>0</v>
      </c>
      <c r="H62" s="17">
        <f t="shared" si="27"/>
        <v>1300</v>
      </c>
      <c r="I62" s="15">
        <f>'[3]22'!J64</f>
        <v>0</v>
      </c>
      <c r="J62" s="16">
        <f>'[3]22'!K64</f>
        <v>0</v>
      </c>
      <c r="K62" s="16">
        <f>'[3]22'!L64</f>
        <v>0</v>
      </c>
      <c r="L62" s="16">
        <f>'[3]22'!M64</f>
        <v>0</v>
      </c>
      <c r="M62" s="16">
        <f>'[3]22'!N64</f>
        <v>0</v>
      </c>
      <c r="N62" s="16">
        <f>'[3]22'!O64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-0.5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-0.5</v>
      </c>
      <c r="AE62" s="8">
        <f t="shared" si="11"/>
        <v>-0.5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-0.5</v>
      </c>
      <c r="AL62" s="8">
        <f t="shared" ref="AL62:AN98" si="35">Q62-X62-AE62</f>
        <v>1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1</v>
      </c>
      <c r="AT62" s="8">
        <v>0</v>
      </c>
      <c r="AU62" s="8">
        <v>0</v>
      </c>
      <c r="AW62" s="204">
        <v>-0.5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-0.5</v>
      </c>
      <c r="BD62" s="204">
        <v>-0.5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-0.5</v>
      </c>
      <c r="BL62" s="8">
        <f t="shared" si="21"/>
        <v>0</v>
      </c>
      <c r="BM62" s="8">
        <f t="shared" si="22"/>
        <v>0</v>
      </c>
      <c r="BN62" s="8">
        <f t="shared" si="23"/>
        <v>-0.5</v>
      </c>
      <c r="BO62" s="8">
        <f t="shared" si="24"/>
        <v>-0.5</v>
      </c>
      <c r="BP62" s="139">
        <f t="shared" si="25"/>
        <v>0.5</v>
      </c>
      <c r="BQ62" s="139">
        <f t="shared" si="26"/>
        <v>0.5</v>
      </c>
    </row>
    <row r="63" spans="1:69">
      <c r="A63" s="8" t="s">
        <v>105</v>
      </c>
      <c r="B63" s="15">
        <f>'[3]22'!B65</f>
        <v>320</v>
      </c>
      <c r="C63" s="16">
        <f>'[3]22'!C65</f>
        <v>0</v>
      </c>
      <c r="D63" s="16">
        <f>'[3]22'!D65</f>
        <v>0</v>
      </c>
      <c r="E63" s="16">
        <f>'[3]22'!E65</f>
        <v>0</v>
      </c>
      <c r="F63" s="16">
        <f>'[3]22'!F65</f>
        <v>980</v>
      </c>
      <c r="G63" s="16">
        <f>'[3]22'!G65</f>
        <v>0</v>
      </c>
      <c r="H63" s="17">
        <f t="shared" si="27"/>
        <v>1300</v>
      </c>
      <c r="I63" s="15">
        <f>'[3]22'!J65</f>
        <v>0</v>
      </c>
      <c r="J63" s="16">
        <f>'[3]22'!K65</f>
        <v>0</v>
      </c>
      <c r="K63" s="16">
        <f>'[3]22'!L65</f>
        <v>0</v>
      </c>
      <c r="L63" s="16">
        <f>'[3]22'!M65</f>
        <v>0</v>
      </c>
      <c r="M63" s="16">
        <f>'[3]22'!N65</f>
        <v>0</v>
      </c>
      <c r="N63" s="16">
        <f>'[3]22'!O65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-0.5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-0.5</v>
      </c>
      <c r="AE63" s="8">
        <f t="shared" si="11"/>
        <v>-0.5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-0.5</v>
      </c>
      <c r="AL63" s="8">
        <f t="shared" si="35"/>
        <v>1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1</v>
      </c>
      <c r="AT63" s="8">
        <v>0</v>
      </c>
      <c r="AU63" s="8">
        <v>0</v>
      </c>
      <c r="AW63" s="204">
        <v>-0.5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-0.5</v>
      </c>
      <c r="BD63" s="204">
        <v>-0.5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-0.5</v>
      </c>
      <c r="BL63" s="8">
        <f t="shared" si="21"/>
        <v>0</v>
      </c>
      <c r="BM63" s="8">
        <f t="shared" si="22"/>
        <v>0</v>
      </c>
      <c r="BN63" s="8">
        <f t="shared" si="23"/>
        <v>-0.5</v>
      </c>
      <c r="BO63" s="8">
        <f t="shared" si="24"/>
        <v>-0.5</v>
      </c>
      <c r="BP63" s="139">
        <f t="shared" si="25"/>
        <v>0.5</v>
      </c>
      <c r="BQ63" s="139">
        <f t="shared" si="26"/>
        <v>0.5</v>
      </c>
    </row>
    <row r="64" spans="1:69">
      <c r="A64" s="8" t="s">
        <v>106</v>
      </c>
      <c r="B64" s="15">
        <f>'[3]22'!B66</f>
        <v>320</v>
      </c>
      <c r="C64" s="16">
        <f>'[3]22'!C66</f>
        <v>0</v>
      </c>
      <c r="D64" s="16">
        <f>'[3]22'!D66</f>
        <v>0</v>
      </c>
      <c r="E64" s="16">
        <f>'[3]22'!E66</f>
        <v>0</v>
      </c>
      <c r="F64" s="16">
        <f>'[3]22'!F66</f>
        <v>980</v>
      </c>
      <c r="G64" s="16">
        <f>'[3]22'!G66</f>
        <v>0</v>
      </c>
      <c r="H64" s="17">
        <f t="shared" si="27"/>
        <v>1300</v>
      </c>
      <c r="I64" s="15">
        <f>'[3]22'!J66</f>
        <v>0</v>
      </c>
      <c r="J64" s="16">
        <f>'[3]22'!K66</f>
        <v>0</v>
      </c>
      <c r="K64" s="16">
        <f>'[3]22'!L66</f>
        <v>0</v>
      </c>
      <c r="L64" s="16">
        <f>'[3]22'!M66</f>
        <v>0</v>
      </c>
      <c r="M64" s="16">
        <f>'[3]22'!N66</f>
        <v>0</v>
      </c>
      <c r="N64" s="16">
        <f>'[3]22'!O66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-0.5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-0.5</v>
      </c>
      <c r="AE64" s="8">
        <f t="shared" si="11"/>
        <v>-0.5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-0.5</v>
      </c>
      <c r="AL64" s="8">
        <f t="shared" si="35"/>
        <v>1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1</v>
      </c>
      <c r="AT64" s="8">
        <v>0</v>
      </c>
      <c r="AU64" s="8">
        <v>0</v>
      </c>
      <c r="AW64" s="204">
        <v>-0.5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-0.5</v>
      </c>
      <c r="BD64" s="204">
        <v>-0.5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-0.5</v>
      </c>
      <c r="BL64" s="8">
        <f t="shared" si="21"/>
        <v>0</v>
      </c>
      <c r="BM64" s="8">
        <f t="shared" si="22"/>
        <v>0</v>
      </c>
      <c r="BN64" s="8">
        <f t="shared" si="23"/>
        <v>-0.5</v>
      </c>
      <c r="BO64" s="8">
        <f t="shared" si="24"/>
        <v>-0.5</v>
      </c>
      <c r="BP64" s="139">
        <f t="shared" si="25"/>
        <v>0.5</v>
      </c>
      <c r="BQ64" s="139">
        <f t="shared" si="26"/>
        <v>0.5</v>
      </c>
    </row>
    <row r="65" spans="1:69">
      <c r="A65" s="8" t="s">
        <v>107</v>
      </c>
      <c r="B65" s="15">
        <f>'[3]22'!B67</f>
        <v>320</v>
      </c>
      <c r="C65" s="16">
        <f>'[3]22'!C67</f>
        <v>0</v>
      </c>
      <c r="D65" s="16">
        <f>'[3]22'!D67</f>
        <v>0</v>
      </c>
      <c r="E65" s="16">
        <f>'[3]22'!E67</f>
        <v>0</v>
      </c>
      <c r="F65" s="16">
        <f>'[3]22'!F67</f>
        <v>980</v>
      </c>
      <c r="G65" s="16">
        <f>'[3]22'!G67</f>
        <v>0</v>
      </c>
      <c r="H65" s="17">
        <f t="shared" si="27"/>
        <v>1300</v>
      </c>
      <c r="I65" s="15">
        <f>'[3]22'!J67</f>
        <v>0</v>
      </c>
      <c r="J65" s="16">
        <f>'[3]22'!K67</f>
        <v>0</v>
      </c>
      <c r="K65" s="16">
        <f>'[3]22'!L67</f>
        <v>0</v>
      </c>
      <c r="L65" s="16">
        <f>'[3]22'!M67</f>
        <v>0</v>
      </c>
      <c r="M65" s="16">
        <f>'[3]22'!N67</f>
        <v>0</v>
      </c>
      <c r="N65" s="16">
        <f>'[3]22'!O67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-0.5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-0.5</v>
      </c>
      <c r="AE65" s="8">
        <f t="shared" si="11"/>
        <v>-0.5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-0.5</v>
      </c>
      <c r="AL65" s="8">
        <f t="shared" si="35"/>
        <v>1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1</v>
      </c>
      <c r="AT65" s="8">
        <v>0</v>
      </c>
      <c r="AU65" s="8">
        <v>0</v>
      </c>
      <c r="AW65" s="204">
        <v>-0.5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-0.5</v>
      </c>
      <c r="BD65" s="204">
        <v>-0.5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-0.5</v>
      </c>
      <c r="BL65" s="8">
        <f t="shared" si="21"/>
        <v>0</v>
      </c>
      <c r="BM65" s="8">
        <f t="shared" si="22"/>
        <v>0</v>
      </c>
      <c r="BN65" s="8">
        <f t="shared" si="23"/>
        <v>-0.5</v>
      </c>
      <c r="BO65" s="8">
        <f t="shared" si="24"/>
        <v>-0.5</v>
      </c>
      <c r="BP65" s="139">
        <f t="shared" si="25"/>
        <v>0.5</v>
      </c>
      <c r="BQ65" s="139">
        <f t="shared" si="26"/>
        <v>0.5</v>
      </c>
    </row>
    <row r="66" spans="1:69">
      <c r="A66" s="8" t="s">
        <v>108</v>
      </c>
      <c r="B66" s="15">
        <f>'[3]22'!B68</f>
        <v>320</v>
      </c>
      <c r="C66" s="16">
        <f>'[3]22'!C68</f>
        <v>0</v>
      </c>
      <c r="D66" s="16">
        <f>'[3]22'!D68</f>
        <v>0</v>
      </c>
      <c r="E66" s="16">
        <f>'[3]22'!E68</f>
        <v>0</v>
      </c>
      <c r="F66" s="16">
        <f>'[3]22'!F68</f>
        <v>980</v>
      </c>
      <c r="G66" s="16">
        <f>'[3]22'!G68</f>
        <v>0</v>
      </c>
      <c r="H66" s="17">
        <f t="shared" si="27"/>
        <v>1300</v>
      </c>
      <c r="I66" s="15">
        <f>'[3]22'!J68</f>
        <v>0</v>
      </c>
      <c r="J66" s="16">
        <f>'[3]22'!K68</f>
        <v>0</v>
      </c>
      <c r="K66" s="16">
        <f>'[3]22'!L68</f>
        <v>0</v>
      </c>
      <c r="L66" s="16">
        <f>'[3]22'!M68</f>
        <v>0</v>
      </c>
      <c r="M66" s="16">
        <f>'[3]22'!N68</f>
        <v>0</v>
      </c>
      <c r="N66" s="16">
        <f>'[3]22'!O68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-0.5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-0.5</v>
      </c>
      <c r="AE66" s="8">
        <f t="shared" si="11"/>
        <v>-0.5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-0.5</v>
      </c>
      <c r="AL66" s="8">
        <f t="shared" si="35"/>
        <v>1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1</v>
      </c>
      <c r="AT66" s="8">
        <v>0</v>
      </c>
      <c r="AU66" s="8">
        <v>0</v>
      </c>
      <c r="AW66" s="204">
        <v>-0.5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-0.5</v>
      </c>
      <c r="BD66" s="204">
        <v>-0.5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-0.5</v>
      </c>
      <c r="BL66" s="8">
        <f t="shared" si="21"/>
        <v>0</v>
      </c>
      <c r="BM66" s="8">
        <f t="shared" si="22"/>
        <v>0</v>
      </c>
      <c r="BN66" s="8">
        <f t="shared" si="23"/>
        <v>-0.5</v>
      </c>
      <c r="BO66" s="8">
        <f t="shared" si="24"/>
        <v>-0.5</v>
      </c>
      <c r="BP66" s="139">
        <f t="shared" si="25"/>
        <v>0.5</v>
      </c>
      <c r="BQ66" s="139">
        <f t="shared" si="26"/>
        <v>0.5</v>
      </c>
    </row>
    <row r="67" spans="1:69">
      <c r="A67" s="8" t="s">
        <v>109</v>
      </c>
      <c r="B67" s="15">
        <f>'[3]22'!B69</f>
        <v>320</v>
      </c>
      <c r="C67" s="16">
        <f>'[3]22'!C69</f>
        <v>0</v>
      </c>
      <c r="D67" s="16">
        <f>'[3]22'!D69</f>
        <v>0</v>
      </c>
      <c r="E67" s="16">
        <f>'[3]22'!E69</f>
        <v>0</v>
      </c>
      <c r="F67" s="16">
        <f>'[3]22'!F69</f>
        <v>980</v>
      </c>
      <c r="G67" s="16">
        <f>'[3]22'!G69</f>
        <v>0</v>
      </c>
      <c r="H67" s="17">
        <f t="shared" si="27"/>
        <v>1300</v>
      </c>
      <c r="I67" s="15">
        <f>'[3]22'!J69</f>
        <v>0</v>
      </c>
      <c r="J67" s="16">
        <f>'[3]22'!K69</f>
        <v>0</v>
      </c>
      <c r="K67" s="16">
        <f>'[3]22'!L69</f>
        <v>0</v>
      </c>
      <c r="L67" s="16">
        <f>'[3]22'!M69</f>
        <v>0</v>
      </c>
      <c r="M67" s="16">
        <f>'[3]22'!N69</f>
        <v>0</v>
      </c>
      <c r="N67" s="16">
        <f>'[3]22'!O69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-0.5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-0.5</v>
      </c>
      <c r="AE67" s="8">
        <f t="shared" si="11"/>
        <v>-0.5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-0.5</v>
      </c>
      <c r="AL67" s="8">
        <f t="shared" si="35"/>
        <v>1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1</v>
      </c>
      <c r="AT67" s="8">
        <v>0</v>
      </c>
      <c r="AU67" s="8">
        <v>0</v>
      </c>
      <c r="AW67" s="204">
        <v>-0.5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-0.5</v>
      </c>
      <c r="BD67" s="204">
        <v>-0.5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-0.5</v>
      </c>
      <c r="BL67" s="8">
        <f t="shared" si="21"/>
        <v>0</v>
      </c>
      <c r="BM67" s="8">
        <f t="shared" si="22"/>
        <v>0</v>
      </c>
      <c r="BN67" s="8">
        <f t="shared" si="23"/>
        <v>-0.5</v>
      </c>
      <c r="BO67" s="8">
        <f t="shared" si="24"/>
        <v>-0.5</v>
      </c>
      <c r="BP67" s="139">
        <f t="shared" si="25"/>
        <v>0.5</v>
      </c>
      <c r="BQ67" s="139">
        <f t="shared" si="26"/>
        <v>0.5</v>
      </c>
    </row>
    <row r="68" spans="1:69">
      <c r="A68" s="8" t="s">
        <v>110</v>
      </c>
      <c r="B68" s="15">
        <f>'[3]22'!B70</f>
        <v>320</v>
      </c>
      <c r="C68" s="16">
        <f>'[3]22'!C70</f>
        <v>0</v>
      </c>
      <c r="D68" s="16">
        <f>'[3]22'!D70</f>
        <v>0</v>
      </c>
      <c r="E68" s="16">
        <f>'[3]22'!E70</f>
        <v>0</v>
      </c>
      <c r="F68" s="16">
        <f>'[3]22'!F70</f>
        <v>980</v>
      </c>
      <c r="G68" s="16">
        <f>'[3]22'!G70</f>
        <v>0</v>
      </c>
      <c r="H68" s="17">
        <f t="shared" si="27"/>
        <v>1300</v>
      </c>
      <c r="I68" s="15">
        <f>'[3]22'!J70</f>
        <v>0</v>
      </c>
      <c r="J68" s="16">
        <f>'[3]22'!K70</f>
        <v>0</v>
      </c>
      <c r="K68" s="16">
        <f>'[3]22'!L70</f>
        <v>0</v>
      </c>
      <c r="L68" s="16">
        <f>'[3]22'!M70</f>
        <v>0</v>
      </c>
      <c r="M68" s="16">
        <f>'[3]22'!N70</f>
        <v>0</v>
      </c>
      <c r="N68" s="16">
        <f>'[3]22'!O70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-0.5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-0.5</v>
      </c>
      <c r="AE68" s="8">
        <f t="shared" ref="AE68:AE98" si="43">BD68</f>
        <v>-0.5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-0.5</v>
      </c>
      <c r="AL68" s="8">
        <f t="shared" si="35"/>
        <v>1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1</v>
      </c>
      <c r="AT68" s="8">
        <v>0</v>
      </c>
      <c r="AU68" s="8">
        <v>0</v>
      </c>
      <c r="AW68" s="204">
        <v>-0.5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-0.5</v>
      </c>
      <c r="BD68" s="204">
        <v>-0.5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-0.5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-0.5</v>
      </c>
      <c r="BO68" s="8">
        <f t="shared" ref="BO68:BO98" si="56">BJ68</f>
        <v>-0.5</v>
      </c>
      <c r="BP68" s="139">
        <f t="shared" ref="BP68:BP98" si="57">BL68-BN68</f>
        <v>0.5</v>
      </c>
      <c r="BQ68" s="139">
        <f t="shared" ref="BQ68:BQ98" si="58">BM68-BO68</f>
        <v>0.5</v>
      </c>
    </row>
    <row r="69" spans="1:69">
      <c r="A69" s="8" t="s">
        <v>111</v>
      </c>
      <c r="B69" s="15">
        <f>'[3]22'!B71</f>
        <v>320</v>
      </c>
      <c r="C69" s="16">
        <f>'[3]22'!C71</f>
        <v>0</v>
      </c>
      <c r="D69" s="16">
        <f>'[3]22'!D71</f>
        <v>0</v>
      </c>
      <c r="E69" s="16">
        <f>'[3]22'!E71</f>
        <v>0</v>
      </c>
      <c r="F69" s="16">
        <f>'[3]22'!F71</f>
        <v>980</v>
      </c>
      <c r="G69" s="16">
        <f>'[3]22'!G71</f>
        <v>0</v>
      </c>
      <c r="H69" s="17">
        <f t="shared" ref="H69:H98" si="59">SUM(B69:G69)</f>
        <v>1300</v>
      </c>
      <c r="I69" s="15">
        <f>'[3]22'!J71</f>
        <v>0</v>
      </c>
      <c r="J69" s="16">
        <f>'[3]22'!K71</f>
        <v>0</v>
      </c>
      <c r="K69" s="16">
        <f>'[3]22'!L71</f>
        <v>0</v>
      </c>
      <c r="L69" s="16">
        <f>'[3]22'!M71</f>
        <v>0</v>
      </c>
      <c r="M69" s="16">
        <f>'[3]22'!N71</f>
        <v>0</v>
      </c>
      <c r="N69" s="16">
        <f>'[3]22'!O71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-0.5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-0.5</v>
      </c>
      <c r="AE69" s="8">
        <f t="shared" si="43"/>
        <v>-0.5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-0.5</v>
      </c>
      <c r="AL69" s="8">
        <f t="shared" si="35"/>
        <v>1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1</v>
      </c>
      <c r="AT69" s="8">
        <v>0</v>
      </c>
      <c r="AU69" s="8">
        <v>0</v>
      </c>
      <c r="AW69" s="204">
        <v>-0.5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-0.5</v>
      </c>
      <c r="BD69" s="204">
        <v>-0.5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-0.5</v>
      </c>
      <c r="BL69" s="8">
        <f t="shared" si="53"/>
        <v>0</v>
      </c>
      <c r="BM69" s="8">
        <f t="shared" si="54"/>
        <v>0</v>
      </c>
      <c r="BN69" s="8">
        <f t="shared" si="55"/>
        <v>-0.5</v>
      </c>
      <c r="BO69" s="8">
        <f t="shared" si="56"/>
        <v>-0.5</v>
      </c>
      <c r="BP69" s="139">
        <f t="shared" si="57"/>
        <v>0.5</v>
      </c>
      <c r="BQ69" s="139">
        <f t="shared" si="58"/>
        <v>0.5</v>
      </c>
    </row>
    <row r="70" spans="1:69">
      <c r="A70" s="8" t="s">
        <v>112</v>
      </c>
      <c r="B70" s="15">
        <f>'[3]22'!B72</f>
        <v>320</v>
      </c>
      <c r="C70" s="16">
        <f>'[3]22'!C72</f>
        <v>0</v>
      </c>
      <c r="D70" s="16">
        <f>'[3]22'!D72</f>
        <v>0</v>
      </c>
      <c r="E70" s="16">
        <f>'[3]22'!E72</f>
        <v>0</v>
      </c>
      <c r="F70" s="16">
        <f>'[3]22'!F72</f>
        <v>980</v>
      </c>
      <c r="G70" s="16">
        <f>'[3]22'!G72</f>
        <v>0</v>
      </c>
      <c r="H70" s="17">
        <f t="shared" si="59"/>
        <v>1300</v>
      </c>
      <c r="I70" s="15">
        <f>'[3]22'!J72</f>
        <v>0</v>
      </c>
      <c r="J70" s="16">
        <f>'[3]22'!K72</f>
        <v>0</v>
      </c>
      <c r="K70" s="16">
        <f>'[3]22'!L72</f>
        <v>0</v>
      </c>
      <c r="L70" s="16">
        <f>'[3]22'!M72</f>
        <v>0</v>
      </c>
      <c r="M70" s="16">
        <f>'[3]22'!N72</f>
        <v>0</v>
      </c>
      <c r="N70" s="16">
        <f>'[3]22'!O72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-0.5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-0.5</v>
      </c>
      <c r="AE70" s="8">
        <f t="shared" si="43"/>
        <v>-0.5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-0.5</v>
      </c>
      <c r="AL70" s="8">
        <f t="shared" si="35"/>
        <v>1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1</v>
      </c>
      <c r="AT70" s="8">
        <v>0</v>
      </c>
      <c r="AU70" s="8">
        <v>0</v>
      </c>
      <c r="AW70" s="204">
        <v>-0.5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-0.5</v>
      </c>
      <c r="BD70" s="204">
        <v>-0.5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-0.5</v>
      </c>
      <c r="BL70" s="8">
        <f t="shared" si="53"/>
        <v>0</v>
      </c>
      <c r="BM70" s="8">
        <f t="shared" si="54"/>
        <v>0</v>
      </c>
      <c r="BN70" s="8">
        <f t="shared" si="55"/>
        <v>-0.5</v>
      </c>
      <c r="BO70" s="8">
        <f t="shared" si="56"/>
        <v>-0.5</v>
      </c>
      <c r="BP70" s="139">
        <f t="shared" si="57"/>
        <v>0.5</v>
      </c>
      <c r="BQ70" s="139">
        <f t="shared" si="58"/>
        <v>0.5</v>
      </c>
    </row>
    <row r="71" spans="1:69">
      <c r="A71" s="8" t="s">
        <v>113</v>
      </c>
      <c r="B71" s="15">
        <f>'[3]22'!B73</f>
        <v>320</v>
      </c>
      <c r="C71" s="16">
        <f>'[3]22'!C73</f>
        <v>0</v>
      </c>
      <c r="D71" s="16">
        <f>'[3]22'!D73</f>
        <v>0</v>
      </c>
      <c r="E71" s="16">
        <f>'[3]22'!E73</f>
        <v>0</v>
      </c>
      <c r="F71" s="16">
        <f>'[3]22'!F73</f>
        <v>980</v>
      </c>
      <c r="G71" s="16">
        <f>'[3]22'!G73</f>
        <v>0</v>
      </c>
      <c r="H71" s="17">
        <f t="shared" si="59"/>
        <v>1300</v>
      </c>
      <c r="I71" s="15">
        <f>'[3]22'!J73</f>
        <v>0</v>
      </c>
      <c r="J71" s="16">
        <f>'[3]22'!K73</f>
        <v>0</v>
      </c>
      <c r="K71" s="16">
        <f>'[3]22'!L73</f>
        <v>0</v>
      </c>
      <c r="L71" s="16">
        <f>'[3]22'!M73</f>
        <v>0</v>
      </c>
      <c r="M71" s="16">
        <f>'[3]22'!N73</f>
        <v>0</v>
      </c>
      <c r="N71" s="16">
        <f>'[3]22'!O73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-0.5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-0.5</v>
      </c>
      <c r="AE71" s="8">
        <f t="shared" si="43"/>
        <v>-0.5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-0.5</v>
      </c>
      <c r="AL71" s="8">
        <f t="shared" si="35"/>
        <v>1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1</v>
      </c>
      <c r="AT71" s="8">
        <v>0</v>
      </c>
      <c r="AU71" s="8">
        <v>0</v>
      </c>
      <c r="AW71" s="204">
        <v>-0.5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-0.5</v>
      </c>
      <c r="BD71" s="204">
        <v>-0.5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-0.5</v>
      </c>
      <c r="BL71" s="8">
        <f t="shared" si="53"/>
        <v>0</v>
      </c>
      <c r="BM71" s="8">
        <f t="shared" si="54"/>
        <v>0</v>
      </c>
      <c r="BN71" s="8">
        <f t="shared" si="55"/>
        <v>-0.5</v>
      </c>
      <c r="BO71" s="8">
        <f t="shared" si="56"/>
        <v>-0.5</v>
      </c>
      <c r="BP71" s="139">
        <f t="shared" si="57"/>
        <v>0.5</v>
      </c>
      <c r="BQ71" s="139">
        <f t="shared" si="58"/>
        <v>0.5</v>
      </c>
    </row>
    <row r="72" spans="1:69">
      <c r="A72" s="8" t="s">
        <v>114</v>
      </c>
      <c r="B72" s="15">
        <f>'[3]22'!B74</f>
        <v>320</v>
      </c>
      <c r="C72" s="16">
        <f>'[3]22'!C74</f>
        <v>0</v>
      </c>
      <c r="D72" s="16">
        <f>'[3]22'!D74</f>
        <v>0</v>
      </c>
      <c r="E72" s="16">
        <f>'[3]22'!E74</f>
        <v>0</v>
      </c>
      <c r="F72" s="16">
        <f>'[3]22'!F74</f>
        <v>980</v>
      </c>
      <c r="G72" s="16">
        <f>'[3]22'!G74</f>
        <v>0</v>
      </c>
      <c r="H72" s="17">
        <f t="shared" si="59"/>
        <v>1300</v>
      </c>
      <c r="I72" s="15">
        <f>'[3]22'!J74</f>
        <v>0</v>
      </c>
      <c r="J72" s="16">
        <f>'[3]22'!K74</f>
        <v>0</v>
      </c>
      <c r="K72" s="16">
        <f>'[3]22'!L74</f>
        <v>0</v>
      </c>
      <c r="L72" s="16">
        <f>'[3]22'!M74</f>
        <v>0</v>
      </c>
      <c r="M72" s="16">
        <f>'[3]22'!N74</f>
        <v>0</v>
      </c>
      <c r="N72" s="16">
        <f>'[3]22'!O74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-0.5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-0.5</v>
      </c>
      <c r="AE72" s="8">
        <f t="shared" si="43"/>
        <v>-0.5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-0.5</v>
      </c>
      <c r="AL72" s="8">
        <f t="shared" si="35"/>
        <v>1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1</v>
      </c>
      <c r="AT72" s="8">
        <v>0</v>
      </c>
      <c r="AU72" s="8">
        <v>0</v>
      </c>
      <c r="AW72" s="204">
        <v>-0.5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-0.5</v>
      </c>
      <c r="BD72" s="204">
        <v>-0.5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-0.5</v>
      </c>
      <c r="BL72" s="8">
        <f t="shared" si="53"/>
        <v>0</v>
      </c>
      <c r="BM72" s="8">
        <f t="shared" si="54"/>
        <v>0</v>
      </c>
      <c r="BN72" s="8">
        <f t="shared" si="55"/>
        <v>-0.5</v>
      </c>
      <c r="BO72" s="8">
        <f t="shared" si="56"/>
        <v>-0.5</v>
      </c>
      <c r="BP72" s="139">
        <f t="shared" si="57"/>
        <v>0.5</v>
      </c>
      <c r="BQ72" s="139">
        <f t="shared" si="58"/>
        <v>0.5</v>
      </c>
    </row>
    <row r="73" spans="1:69">
      <c r="A73" s="8" t="s">
        <v>115</v>
      </c>
      <c r="B73" s="15">
        <f>'[3]22'!B75</f>
        <v>320</v>
      </c>
      <c r="C73" s="16">
        <f>'[3]22'!C75</f>
        <v>0</v>
      </c>
      <c r="D73" s="16">
        <f>'[3]22'!D75</f>
        <v>0</v>
      </c>
      <c r="E73" s="16">
        <f>'[3]22'!E75</f>
        <v>0</v>
      </c>
      <c r="F73" s="16">
        <f>'[3]22'!F75</f>
        <v>980</v>
      </c>
      <c r="G73" s="16">
        <f>'[3]22'!G75</f>
        <v>0</v>
      </c>
      <c r="H73" s="17">
        <f t="shared" si="59"/>
        <v>1300</v>
      </c>
      <c r="I73" s="15">
        <f>'[3]22'!J75</f>
        <v>0</v>
      </c>
      <c r="J73" s="16">
        <f>'[3]22'!K75</f>
        <v>0</v>
      </c>
      <c r="K73" s="16">
        <f>'[3]22'!L75</f>
        <v>0</v>
      </c>
      <c r="L73" s="16">
        <f>'[3]22'!M75</f>
        <v>0</v>
      </c>
      <c r="M73" s="16">
        <f>'[3]22'!N75</f>
        <v>0</v>
      </c>
      <c r="N73" s="16">
        <f>'[3]22'!O75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-0.5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-0.5</v>
      </c>
      <c r="AE73" s="8">
        <f t="shared" si="43"/>
        <v>-0.5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-0.5</v>
      </c>
      <c r="AL73" s="8">
        <f t="shared" si="35"/>
        <v>1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1</v>
      </c>
      <c r="AT73" s="8">
        <v>0</v>
      </c>
      <c r="AU73" s="8">
        <v>0</v>
      </c>
      <c r="AW73" s="204">
        <v>-0.5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-0.5</v>
      </c>
      <c r="BD73" s="204">
        <v>-0.5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-0.5</v>
      </c>
      <c r="BL73" s="8">
        <f t="shared" si="53"/>
        <v>0</v>
      </c>
      <c r="BM73" s="8">
        <f t="shared" si="54"/>
        <v>0</v>
      </c>
      <c r="BN73" s="8">
        <f t="shared" si="55"/>
        <v>-0.5</v>
      </c>
      <c r="BO73" s="8">
        <f t="shared" si="56"/>
        <v>-0.5</v>
      </c>
      <c r="BP73" s="139">
        <f t="shared" si="57"/>
        <v>0.5</v>
      </c>
      <c r="BQ73" s="139">
        <f t="shared" si="58"/>
        <v>0.5</v>
      </c>
    </row>
    <row r="74" spans="1:69">
      <c r="A74" s="8" t="s">
        <v>116</v>
      </c>
      <c r="B74" s="15">
        <f>'[3]22'!B76</f>
        <v>320</v>
      </c>
      <c r="C74" s="16">
        <f>'[3]22'!C76</f>
        <v>0</v>
      </c>
      <c r="D74" s="16">
        <f>'[3]22'!D76</f>
        <v>0</v>
      </c>
      <c r="E74" s="16">
        <f>'[3]22'!E76</f>
        <v>0</v>
      </c>
      <c r="F74" s="16">
        <f>'[3]22'!F76</f>
        <v>980</v>
      </c>
      <c r="G74" s="16">
        <f>'[3]22'!G76</f>
        <v>0</v>
      </c>
      <c r="H74" s="17">
        <f t="shared" si="59"/>
        <v>1300</v>
      </c>
      <c r="I74" s="15">
        <f>'[3]22'!J76</f>
        <v>0</v>
      </c>
      <c r="J74" s="16">
        <f>'[3]22'!K76</f>
        <v>0</v>
      </c>
      <c r="K74" s="16">
        <f>'[3]22'!L76</f>
        <v>0</v>
      </c>
      <c r="L74" s="16">
        <f>'[3]22'!M76</f>
        <v>0</v>
      </c>
      <c r="M74" s="16">
        <f>'[3]22'!N76</f>
        <v>0</v>
      </c>
      <c r="N74" s="16">
        <f>'[3]22'!O76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-0.5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-0.5</v>
      </c>
      <c r="AE74" s="8">
        <f t="shared" si="43"/>
        <v>-0.5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-0.5</v>
      </c>
      <c r="AL74" s="8">
        <f t="shared" si="35"/>
        <v>1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1</v>
      </c>
      <c r="AT74" s="8">
        <v>0</v>
      </c>
      <c r="AU74" s="8">
        <v>0</v>
      </c>
      <c r="AW74" s="204">
        <v>-0.5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-0.5</v>
      </c>
      <c r="BD74" s="204">
        <v>-0.5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-0.5</v>
      </c>
      <c r="BL74" s="8">
        <f t="shared" si="53"/>
        <v>0</v>
      </c>
      <c r="BM74" s="8">
        <f t="shared" si="54"/>
        <v>0</v>
      </c>
      <c r="BN74" s="8">
        <f t="shared" si="55"/>
        <v>-0.5</v>
      </c>
      <c r="BO74" s="8">
        <f t="shared" si="56"/>
        <v>-0.5</v>
      </c>
      <c r="BP74" s="139">
        <f t="shared" si="57"/>
        <v>0.5</v>
      </c>
      <c r="BQ74" s="139">
        <f t="shared" si="58"/>
        <v>0.5</v>
      </c>
    </row>
    <row r="75" spans="1:69">
      <c r="A75" s="8" t="s">
        <v>117</v>
      </c>
      <c r="B75" s="15">
        <f>'[3]22'!B77</f>
        <v>320</v>
      </c>
      <c r="C75" s="16">
        <f>'[3]22'!C77</f>
        <v>0</v>
      </c>
      <c r="D75" s="16">
        <f>'[3]22'!D77</f>
        <v>0</v>
      </c>
      <c r="E75" s="16">
        <f>'[3]22'!E77</f>
        <v>0</v>
      </c>
      <c r="F75" s="16">
        <f>'[3]22'!F77</f>
        <v>1000</v>
      </c>
      <c r="G75" s="16">
        <f>'[3]22'!G77</f>
        <v>0</v>
      </c>
      <c r="H75" s="17">
        <f t="shared" si="59"/>
        <v>1320</v>
      </c>
      <c r="I75" s="15">
        <f>'[3]22'!J77</f>
        <v>0</v>
      </c>
      <c r="J75" s="16">
        <f>'[3]22'!K77</f>
        <v>0</v>
      </c>
      <c r="K75" s="16">
        <f>'[3]22'!L77</f>
        <v>0</v>
      </c>
      <c r="L75" s="16">
        <f>'[3]22'!M77</f>
        <v>0</v>
      </c>
      <c r="M75" s="16">
        <f>'[3]22'!N77</f>
        <v>0</v>
      </c>
      <c r="N75" s="16">
        <f>'[3]22'!O77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-0.5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-0.5</v>
      </c>
      <c r="AE75" s="8">
        <f t="shared" si="43"/>
        <v>-0.5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-0.5</v>
      </c>
      <c r="AL75" s="8">
        <f t="shared" si="35"/>
        <v>1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1</v>
      </c>
      <c r="AT75" s="8">
        <v>0</v>
      </c>
      <c r="AU75" s="8">
        <v>0</v>
      </c>
      <c r="AW75" s="204">
        <v>-0.5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-0.5</v>
      </c>
      <c r="BD75" s="204">
        <v>-0.5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-0.5</v>
      </c>
      <c r="BL75" s="8">
        <f t="shared" si="53"/>
        <v>0</v>
      </c>
      <c r="BM75" s="8">
        <f t="shared" si="54"/>
        <v>0</v>
      </c>
      <c r="BN75" s="8">
        <f t="shared" si="55"/>
        <v>-0.5</v>
      </c>
      <c r="BO75" s="8">
        <f t="shared" si="56"/>
        <v>-0.5</v>
      </c>
      <c r="BP75" s="139">
        <f t="shared" si="57"/>
        <v>0.5</v>
      </c>
      <c r="BQ75" s="139">
        <f t="shared" si="58"/>
        <v>0.5</v>
      </c>
    </row>
    <row r="76" spans="1:69">
      <c r="A76" s="8" t="s">
        <v>118</v>
      </c>
      <c r="B76" s="15">
        <f>'[3]22'!B78</f>
        <v>320</v>
      </c>
      <c r="C76" s="16">
        <f>'[3]22'!C78</f>
        <v>0</v>
      </c>
      <c r="D76" s="16">
        <f>'[3]22'!D78</f>
        <v>0</v>
      </c>
      <c r="E76" s="16">
        <f>'[3]22'!E78</f>
        <v>0</v>
      </c>
      <c r="F76" s="16">
        <f>'[3]22'!F78</f>
        <v>1000</v>
      </c>
      <c r="G76" s="16">
        <f>'[3]22'!G78</f>
        <v>0</v>
      </c>
      <c r="H76" s="17">
        <f t="shared" si="59"/>
        <v>1320</v>
      </c>
      <c r="I76" s="15">
        <f>'[3]22'!J78</f>
        <v>0</v>
      </c>
      <c r="J76" s="16">
        <f>'[3]22'!K78</f>
        <v>0</v>
      </c>
      <c r="K76" s="16">
        <f>'[3]22'!L78</f>
        <v>0</v>
      </c>
      <c r="L76" s="16">
        <f>'[3]22'!M78</f>
        <v>0</v>
      </c>
      <c r="M76" s="16">
        <f>'[3]22'!N78</f>
        <v>0</v>
      </c>
      <c r="N76" s="16">
        <f>'[3]22'!O78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-0.5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-0.5</v>
      </c>
      <c r="AE76" s="8">
        <f t="shared" si="43"/>
        <v>-0.5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-0.5</v>
      </c>
      <c r="AL76" s="8">
        <f t="shared" si="35"/>
        <v>1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1</v>
      </c>
      <c r="AT76" s="8">
        <v>0</v>
      </c>
      <c r="AU76" s="8">
        <v>0</v>
      </c>
      <c r="AW76" s="204">
        <v>-0.5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-0.5</v>
      </c>
      <c r="BD76" s="204">
        <v>-0.5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-0.5</v>
      </c>
      <c r="BL76" s="8">
        <f t="shared" si="53"/>
        <v>0</v>
      </c>
      <c r="BM76" s="8">
        <f t="shared" si="54"/>
        <v>0</v>
      </c>
      <c r="BN76" s="8">
        <f t="shared" si="55"/>
        <v>-0.5</v>
      </c>
      <c r="BO76" s="8">
        <f t="shared" si="56"/>
        <v>-0.5</v>
      </c>
      <c r="BP76" s="139">
        <f t="shared" si="57"/>
        <v>0.5</v>
      </c>
      <c r="BQ76" s="139">
        <f t="shared" si="58"/>
        <v>0.5</v>
      </c>
    </row>
    <row r="77" spans="1:69">
      <c r="A77" s="8" t="s">
        <v>119</v>
      </c>
      <c r="B77" s="15">
        <f>'[3]22'!B79</f>
        <v>320</v>
      </c>
      <c r="C77" s="16">
        <f>'[3]22'!C79</f>
        <v>0</v>
      </c>
      <c r="D77" s="16">
        <f>'[3]22'!D79</f>
        <v>0</v>
      </c>
      <c r="E77" s="16">
        <f>'[3]22'!E79</f>
        <v>0</v>
      </c>
      <c r="F77" s="16">
        <f>'[3]22'!F79</f>
        <v>1000</v>
      </c>
      <c r="G77" s="16">
        <f>'[3]22'!G79</f>
        <v>0</v>
      </c>
      <c r="H77" s="17">
        <f t="shared" si="59"/>
        <v>1320</v>
      </c>
      <c r="I77" s="15">
        <f>'[3]22'!J79</f>
        <v>0</v>
      </c>
      <c r="J77" s="16">
        <f>'[3]22'!K79</f>
        <v>0</v>
      </c>
      <c r="K77" s="16">
        <f>'[3]22'!L79</f>
        <v>0</v>
      </c>
      <c r="L77" s="16">
        <f>'[3]22'!M79</f>
        <v>0</v>
      </c>
      <c r="M77" s="16">
        <f>'[3]22'!N79</f>
        <v>0</v>
      </c>
      <c r="N77" s="16">
        <f>'[3]22'!O79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-0.5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-0.5</v>
      </c>
      <c r="AE77" s="8">
        <f t="shared" si="43"/>
        <v>-0.5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-0.5</v>
      </c>
      <c r="AL77" s="8">
        <f t="shared" si="35"/>
        <v>1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1</v>
      </c>
      <c r="AT77" s="8">
        <v>0</v>
      </c>
      <c r="AU77" s="8">
        <v>0</v>
      </c>
      <c r="AW77" s="204">
        <v>-0.5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-0.5</v>
      </c>
      <c r="BD77" s="204">
        <v>-0.5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-0.5</v>
      </c>
      <c r="BL77" s="8">
        <f t="shared" si="53"/>
        <v>0</v>
      </c>
      <c r="BM77" s="8">
        <f t="shared" si="54"/>
        <v>0</v>
      </c>
      <c r="BN77" s="8">
        <f t="shared" si="55"/>
        <v>-0.5</v>
      </c>
      <c r="BO77" s="8">
        <f t="shared" si="56"/>
        <v>-0.5</v>
      </c>
      <c r="BP77" s="139">
        <f t="shared" si="57"/>
        <v>0.5</v>
      </c>
      <c r="BQ77" s="139">
        <f t="shared" si="58"/>
        <v>0.5</v>
      </c>
    </row>
    <row r="78" spans="1:69">
      <c r="A78" s="8" t="s">
        <v>120</v>
      </c>
      <c r="B78" s="15">
        <f>'[3]22'!B80</f>
        <v>320</v>
      </c>
      <c r="C78" s="16">
        <f>'[3]22'!C80</f>
        <v>0</v>
      </c>
      <c r="D78" s="16">
        <f>'[3]22'!D80</f>
        <v>0</v>
      </c>
      <c r="E78" s="16">
        <f>'[3]22'!E80</f>
        <v>0</v>
      </c>
      <c r="F78" s="16">
        <f>'[3]22'!F80</f>
        <v>1000</v>
      </c>
      <c r="G78" s="16">
        <f>'[3]22'!G80</f>
        <v>0</v>
      </c>
      <c r="H78" s="17">
        <f t="shared" si="59"/>
        <v>1320</v>
      </c>
      <c r="I78" s="15">
        <f>'[3]22'!J80</f>
        <v>0</v>
      </c>
      <c r="J78" s="16">
        <f>'[3]22'!K80</f>
        <v>0</v>
      </c>
      <c r="K78" s="16">
        <f>'[3]22'!L80</f>
        <v>0</v>
      </c>
      <c r="L78" s="16">
        <f>'[3]22'!M80</f>
        <v>0</v>
      </c>
      <c r="M78" s="16">
        <f>'[3]22'!N80</f>
        <v>0</v>
      </c>
      <c r="N78" s="16">
        <f>'[3]22'!O80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-0.5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-0.5</v>
      </c>
      <c r="AE78" s="8">
        <f t="shared" si="43"/>
        <v>-0.5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-0.5</v>
      </c>
      <c r="AL78" s="8">
        <f t="shared" si="35"/>
        <v>1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1</v>
      </c>
      <c r="AT78" s="8">
        <v>0</v>
      </c>
      <c r="AU78" s="8">
        <v>0</v>
      </c>
      <c r="AW78" s="204">
        <v>-0.5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-0.5</v>
      </c>
      <c r="BD78" s="204">
        <v>-0.5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-0.5</v>
      </c>
      <c r="BL78" s="8">
        <f t="shared" si="53"/>
        <v>0</v>
      </c>
      <c r="BM78" s="8">
        <f t="shared" si="54"/>
        <v>0</v>
      </c>
      <c r="BN78" s="8">
        <f t="shared" si="55"/>
        <v>-0.5</v>
      </c>
      <c r="BO78" s="8">
        <f t="shared" si="56"/>
        <v>-0.5</v>
      </c>
      <c r="BP78" s="139">
        <f t="shared" si="57"/>
        <v>0.5</v>
      </c>
      <c r="BQ78" s="139">
        <f t="shared" si="58"/>
        <v>0.5</v>
      </c>
    </row>
    <row r="79" spans="1:69">
      <c r="A79" s="8" t="s">
        <v>121</v>
      </c>
      <c r="B79" s="15">
        <f>'[3]22'!B81</f>
        <v>320</v>
      </c>
      <c r="C79" s="16">
        <f>'[3]22'!C81</f>
        <v>0</v>
      </c>
      <c r="D79" s="16">
        <f>'[3]22'!D81</f>
        <v>0</v>
      </c>
      <c r="E79" s="16">
        <f>'[3]22'!E81</f>
        <v>0</v>
      </c>
      <c r="F79" s="16">
        <f>'[3]22'!F81</f>
        <v>1000</v>
      </c>
      <c r="G79" s="16">
        <f>'[3]22'!G81</f>
        <v>0</v>
      </c>
      <c r="H79" s="17">
        <f t="shared" si="59"/>
        <v>1320</v>
      </c>
      <c r="I79" s="15">
        <f>'[3]22'!J81</f>
        <v>0</v>
      </c>
      <c r="J79" s="16">
        <f>'[3]22'!K81</f>
        <v>0</v>
      </c>
      <c r="K79" s="16">
        <f>'[3]22'!L81</f>
        <v>0</v>
      </c>
      <c r="L79" s="16">
        <f>'[3]22'!M81</f>
        <v>0</v>
      </c>
      <c r="M79" s="16">
        <f>'[3]22'!N81</f>
        <v>0</v>
      </c>
      <c r="N79" s="16">
        <f>'[3]22'!O81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-0.5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-0.5</v>
      </c>
      <c r="AE79" s="8">
        <f t="shared" si="43"/>
        <v>-0.5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-0.5</v>
      </c>
      <c r="AL79" s="8">
        <f t="shared" si="35"/>
        <v>1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1</v>
      </c>
      <c r="AT79" s="8">
        <v>0</v>
      </c>
      <c r="AU79" s="8">
        <v>0</v>
      </c>
      <c r="AW79" s="204">
        <v>-0.5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-0.5</v>
      </c>
      <c r="BD79" s="204">
        <v>-0.5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-0.5</v>
      </c>
      <c r="BL79" s="8">
        <f t="shared" si="53"/>
        <v>0</v>
      </c>
      <c r="BM79" s="8">
        <f t="shared" si="54"/>
        <v>0</v>
      </c>
      <c r="BN79" s="8">
        <f t="shared" si="55"/>
        <v>-0.5</v>
      </c>
      <c r="BO79" s="8">
        <f t="shared" si="56"/>
        <v>-0.5</v>
      </c>
      <c r="BP79" s="139">
        <f t="shared" si="57"/>
        <v>0.5</v>
      </c>
      <c r="BQ79" s="139">
        <f t="shared" si="58"/>
        <v>0.5</v>
      </c>
    </row>
    <row r="80" spans="1:69">
      <c r="A80" s="8" t="s">
        <v>122</v>
      </c>
      <c r="B80" s="15">
        <f>'[3]22'!B82</f>
        <v>320</v>
      </c>
      <c r="C80" s="16">
        <f>'[3]22'!C82</f>
        <v>0</v>
      </c>
      <c r="D80" s="16">
        <f>'[3]22'!D82</f>
        <v>0</v>
      </c>
      <c r="E80" s="16">
        <f>'[3]22'!E82</f>
        <v>0</v>
      </c>
      <c r="F80" s="16">
        <f>'[3]22'!F82</f>
        <v>1000</v>
      </c>
      <c r="G80" s="16">
        <f>'[3]22'!G82</f>
        <v>0</v>
      </c>
      <c r="H80" s="17">
        <f t="shared" si="59"/>
        <v>1320</v>
      </c>
      <c r="I80" s="15">
        <f>'[3]22'!J82</f>
        <v>0</v>
      </c>
      <c r="J80" s="16">
        <f>'[3]22'!K82</f>
        <v>0</v>
      </c>
      <c r="K80" s="16">
        <f>'[3]22'!L82</f>
        <v>0</v>
      </c>
      <c r="L80" s="16">
        <f>'[3]22'!M82</f>
        <v>0</v>
      </c>
      <c r="M80" s="16">
        <f>'[3]22'!N82</f>
        <v>0</v>
      </c>
      <c r="N80" s="16">
        <f>'[3]22'!O82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-0.5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-0.5</v>
      </c>
      <c r="AE80" s="8">
        <f t="shared" si="43"/>
        <v>-0.5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-0.5</v>
      </c>
      <c r="AL80" s="8">
        <f t="shared" si="35"/>
        <v>1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1</v>
      </c>
      <c r="AT80" s="8">
        <v>0</v>
      </c>
      <c r="AU80" s="8">
        <v>0</v>
      </c>
      <c r="AW80" s="204">
        <v>-0.5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-0.5</v>
      </c>
      <c r="BD80" s="204">
        <v>-0.5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-0.5</v>
      </c>
      <c r="BL80" s="8">
        <f t="shared" si="53"/>
        <v>0</v>
      </c>
      <c r="BM80" s="8">
        <f t="shared" si="54"/>
        <v>0</v>
      </c>
      <c r="BN80" s="8">
        <f t="shared" si="55"/>
        <v>-0.5</v>
      </c>
      <c r="BO80" s="8">
        <f t="shared" si="56"/>
        <v>-0.5</v>
      </c>
      <c r="BP80" s="139">
        <f t="shared" si="57"/>
        <v>0.5</v>
      </c>
      <c r="BQ80" s="139">
        <f t="shared" si="58"/>
        <v>0.5</v>
      </c>
    </row>
    <row r="81" spans="1:69">
      <c r="A81" s="8" t="s">
        <v>123</v>
      </c>
      <c r="B81" s="15">
        <f>'[3]22'!B83</f>
        <v>320</v>
      </c>
      <c r="C81" s="16">
        <f>'[3]22'!C83</f>
        <v>0</v>
      </c>
      <c r="D81" s="16">
        <f>'[3]22'!D83</f>
        <v>0</v>
      </c>
      <c r="E81" s="16">
        <f>'[3]22'!E83</f>
        <v>0</v>
      </c>
      <c r="F81" s="16">
        <f>'[3]22'!F83</f>
        <v>1000</v>
      </c>
      <c r="G81" s="16">
        <f>'[3]22'!G83</f>
        <v>0</v>
      </c>
      <c r="H81" s="17">
        <f t="shared" si="59"/>
        <v>1320</v>
      </c>
      <c r="I81" s="15">
        <f>'[3]22'!J83</f>
        <v>0</v>
      </c>
      <c r="J81" s="16">
        <f>'[3]22'!K83</f>
        <v>0</v>
      </c>
      <c r="K81" s="16">
        <f>'[3]22'!L83</f>
        <v>0</v>
      </c>
      <c r="L81" s="16">
        <f>'[3]22'!M83</f>
        <v>0</v>
      </c>
      <c r="M81" s="16">
        <f>'[3]22'!N83</f>
        <v>0</v>
      </c>
      <c r="N81" s="16">
        <f>'[3]22'!O83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-0.5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-0.5</v>
      </c>
      <c r="AE81" s="8">
        <f t="shared" si="43"/>
        <v>-0.5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-0.5</v>
      </c>
      <c r="AL81" s="8">
        <f t="shared" si="35"/>
        <v>1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1</v>
      </c>
      <c r="AT81" s="8">
        <v>0</v>
      </c>
      <c r="AU81" s="8">
        <v>0</v>
      </c>
      <c r="AW81" s="204">
        <v>-0.5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-0.5</v>
      </c>
      <c r="BD81" s="204">
        <v>-0.5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-0.5</v>
      </c>
      <c r="BL81" s="8">
        <f t="shared" si="53"/>
        <v>0</v>
      </c>
      <c r="BM81" s="8">
        <f t="shared" si="54"/>
        <v>0</v>
      </c>
      <c r="BN81" s="8">
        <f t="shared" si="55"/>
        <v>-0.5</v>
      </c>
      <c r="BO81" s="8">
        <f t="shared" si="56"/>
        <v>-0.5</v>
      </c>
      <c r="BP81" s="139">
        <f t="shared" si="57"/>
        <v>0.5</v>
      </c>
      <c r="BQ81" s="139">
        <f t="shared" si="58"/>
        <v>0.5</v>
      </c>
    </row>
    <row r="82" spans="1:69">
      <c r="A82" s="8" t="s">
        <v>124</v>
      </c>
      <c r="B82" s="15">
        <f>'[3]22'!B84</f>
        <v>320</v>
      </c>
      <c r="C82" s="16">
        <f>'[3]22'!C84</f>
        <v>0</v>
      </c>
      <c r="D82" s="16">
        <f>'[3]22'!D84</f>
        <v>0</v>
      </c>
      <c r="E82" s="16">
        <f>'[3]22'!E84</f>
        <v>0</v>
      </c>
      <c r="F82" s="16">
        <f>'[3]22'!F84</f>
        <v>1000</v>
      </c>
      <c r="G82" s="16">
        <f>'[3]22'!G84</f>
        <v>0</v>
      </c>
      <c r="H82" s="17">
        <f t="shared" si="59"/>
        <v>1320</v>
      </c>
      <c r="I82" s="15">
        <f>'[3]22'!J84</f>
        <v>0</v>
      </c>
      <c r="J82" s="16">
        <f>'[3]22'!K84</f>
        <v>0</v>
      </c>
      <c r="K82" s="16">
        <f>'[3]22'!L84</f>
        <v>0</v>
      </c>
      <c r="L82" s="16">
        <f>'[3]22'!M84</f>
        <v>0</v>
      </c>
      <c r="M82" s="16">
        <f>'[3]22'!N84</f>
        <v>0</v>
      </c>
      <c r="N82" s="16">
        <f>'[3]22'!O84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-0.5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-0.5</v>
      </c>
      <c r="AE82" s="8">
        <f t="shared" si="43"/>
        <v>-0.5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-0.5</v>
      </c>
      <c r="AL82" s="8">
        <f t="shared" si="35"/>
        <v>1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1</v>
      </c>
      <c r="AT82" s="8">
        <v>0</v>
      </c>
      <c r="AU82" s="8">
        <v>0</v>
      </c>
      <c r="AW82" s="204">
        <v>-0.5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-0.5</v>
      </c>
      <c r="BD82" s="204">
        <v>-0.5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-0.5</v>
      </c>
      <c r="BL82" s="8">
        <f t="shared" si="53"/>
        <v>0</v>
      </c>
      <c r="BM82" s="8">
        <f t="shared" si="54"/>
        <v>0</v>
      </c>
      <c r="BN82" s="8">
        <f t="shared" si="55"/>
        <v>-0.5</v>
      </c>
      <c r="BO82" s="8">
        <f t="shared" si="56"/>
        <v>-0.5</v>
      </c>
      <c r="BP82" s="139">
        <f t="shared" si="57"/>
        <v>0.5</v>
      </c>
      <c r="BQ82" s="139">
        <f t="shared" si="58"/>
        <v>0.5</v>
      </c>
    </row>
    <row r="83" spans="1:69">
      <c r="A83" s="8" t="s">
        <v>125</v>
      </c>
      <c r="B83" s="15">
        <f>'[3]22'!B85</f>
        <v>320</v>
      </c>
      <c r="C83" s="16">
        <f>'[3]22'!C85</f>
        <v>0</v>
      </c>
      <c r="D83" s="16">
        <f>'[3]22'!D85</f>
        <v>0</v>
      </c>
      <c r="E83" s="16">
        <f>'[3]22'!E85</f>
        <v>0</v>
      </c>
      <c r="F83" s="16">
        <f>'[3]22'!F85</f>
        <v>1000</v>
      </c>
      <c r="G83" s="16">
        <f>'[3]22'!G85</f>
        <v>0</v>
      </c>
      <c r="H83" s="17">
        <f t="shared" si="59"/>
        <v>1320</v>
      </c>
      <c r="I83" s="15">
        <f>'[3]22'!J85</f>
        <v>0</v>
      </c>
      <c r="J83" s="16">
        <f>'[3]22'!K85</f>
        <v>0</v>
      </c>
      <c r="K83" s="16">
        <f>'[3]22'!L85</f>
        <v>0</v>
      </c>
      <c r="L83" s="16">
        <f>'[3]22'!M85</f>
        <v>0</v>
      </c>
      <c r="M83" s="16">
        <f>'[3]22'!N85</f>
        <v>0</v>
      </c>
      <c r="N83" s="16">
        <f>'[3]22'!O85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-0.5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-0.5</v>
      </c>
      <c r="AE83" s="8">
        <f t="shared" si="43"/>
        <v>-0.5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-0.5</v>
      </c>
      <c r="AL83" s="8">
        <f t="shared" si="35"/>
        <v>1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1</v>
      </c>
      <c r="AT83" s="8">
        <v>0</v>
      </c>
      <c r="AU83" s="8">
        <v>0</v>
      </c>
      <c r="AW83" s="204">
        <v>-0.5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-0.5</v>
      </c>
      <c r="BD83" s="204">
        <v>-0.5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-0.5</v>
      </c>
      <c r="BL83" s="8">
        <f t="shared" si="53"/>
        <v>0</v>
      </c>
      <c r="BM83" s="8">
        <f t="shared" si="54"/>
        <v>0</v>
      </c>
      <c r="BN83" s="8">
        <f t="shared" si="55"/>
        <v>-0.5</v>
      </c>
      <c r="BO83" s="8">
        <f t="shared" si="56"/>
        <v>-0.5</v>
      </c>
      <c r="BP83" s="139">
        <f t="shared" si="57"/>
        <v>0.5</v>
      </c>
      <c r="BQ83" s="139">
        <f t="shared" si="58"/>
        <v>0.5</v>
      </c>
    </row>
    <row r="84" spans="1:69">
      <c r="A84" s="8" t="s">
        <v>126</v>
      </c>
      <c r="B84" s="15">
        <f>'[3]22'!B86</f>
        <v>320</v>
      </c>
      <c r="C84" s="16">
        <f>'[3]22'!C86</f>
        <v>0</v>
      </c>
      <c r="D84" s="16">
        <f>'[3]22'!D86</f>
        <v>0</v>
      </c>
      <c r="E84" s="16">
        <f>'[3]22'!E86</f>
        <v>0</v>
      </c>
      <c r="F84" s="16">
        <f>'[3]22'!F86</f>
        <v>1000</v>
      </c>
      <c r="G84" s="16">
        <f>'[3]22'!G86</f>
        <v>0</v>
      </c>
      <c r="H84" s="17">
        <f t="shared" si="59"/>
        <v>1320</v>
      </c>
      <c r="I84" s="15">
        <f>'[3]22'!J86</f>
        <v>0</v>
      </c>
      <c r="J84" s="16">
        <f>'[3]22'!K86</f>
        <v>0</v>
      </c>
      <c r="K84" s="16">
        <f>'[3]22'!L86</f>
        <v>0</v>
      </c>
      <c r="L84" s="16">
        <f>'[3]22'!M86</f>
        <v>0</v>
      </c>
      <c r="M84" s="16">
        <f>'[3]22'!N86</f>
        <v>0</v>
      </c>
      <c r="N84" s="16">
        <f>'[3]22'!O86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-0.5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-0.5</v>
      </c>
      <c r="AE84" s="8">
        <f t="shared" si="43"/>
        <v>-0.5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-0.5</v>
      </c>
      <c r="AL84" s="8">
        <f t="shared" si="35"/>
        <v>1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1</v>
      </c>
      <c r="AT84" s="8">
        <v>0</v>
      </c>
      <c r="AU84" s="8">
        <v>0</v>
      </c>
      <c r="AW84" s="204">
        <v>-0.5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-0.5</v>
      </c>
      <c r="BD84" s="204">
        <v>-0.5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-0.5</v>
      </c>
      <c r="BL84" s="8">
        <f t="shared" si="53"/>
        <v>0</v>
      </c>
      <c r="BM84" s="8">
        <f t="shared" si="54"/>
        <v>0</v>
      </c>
      <c r="BN84" s="8">
        <f t="shared" si="55"/>
        <v>-0.5</v>
      </c>
      <c r="BO84" s="8">
        <f t="shared" si="56"/>
        <v>-0.5</v>
      </c>
      <c r="BP84" s="139">
        <f t="shared" si="57"/>
        <v>0.5</v>
      </c>
      <c r="BQ84" s="139">
        <f t="shared" si="58"/>
        <v>0.5</v>
      </c>
    </row>
    <row r="85" spans="1:69">
      <c r="A85" s="8" t="s">
        <v>127</v>
      </c>
      <c r="B85" s="15">
        <f>'[3]22'!B87</f>
        <v>320</v>
      </c>
      <c r="C85" s="16">
        <f>'[3]22'!C87</f>
        <v>0</v>
      </c>
      <c r="D85" s="16">
        <f>'[3]22'!D87</f>
        <v>0</v>
      </c>
      <c r="E85" s="16">
        <f>'[3]22'!E87</f>
        <v>0</v>
      </c>
      <c r="F85" s="16">
        <f>'[3]22'!F87</f>
        <v>1000</v>
      </c>
      <c r="G85" s="16">
        <f>'[3]22'!G87</f>
        <v>0</v>
      </c>
      <c r="H85" s="17">
        <f t="shared" si="59"/>
        <v>1320</v>
      </c>
      <c r="I85" s="15">
        <f>'[3]22'!J87</f>
        <v>0</v>
      </c>
      <c r="J85" s="16">
        <f>'[3]22'!K87</f>
        <v>0</v>
      </c>
      <c r="K85" s="16">
        <f>'[3]22'!L87</f>
        <v>0</v>
      </c>
      <c r="L85" s="16">
        <f>'[3]22'!M87</f>
        <v>0</v>
      </c>
      <c r="M85" s="16">
        <f>'[3]22'!N87</f>
        <v>0</v>
      </c>
      <c r="N85" s="16">
        <f>'[3]22'!O87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-0.5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-0.5</v>
      </c>
      <c r="AE85" s="8">
        <f t="shared" si="43"/>
        <v>-0.5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-0.5</v>
      </c>
      <c r="AL85" s="8">
        <f t="shared" si="35"/>
        <v>1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1</v>
      </c>
      <c r="AT85" s="8">
        <v>0</v>
      </c>
      <c r="AU85" s="8">
        <v>0</v>
      </c>
      <c r="AW85" s="204">
        <v>-0.5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-0.5</v>
      </c>
      <c r="BD85" s="204">
        <v>-0.5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-0.5</v>
      </c>
      <c r="BL85" s="8">
        <f t="shared" si="53"/>
        <v>0</v>
      </c>
      <c r="BM85" s="8">
        <f t="shared" si="54"/>
        <v>0</v>
      </c>
      <c r="BN85" s="8">
        <f t="shared" si="55"/>
        <v>-0.5</v>
      </c>
      <c r="BO85" s="8">
        <f t="shared" si="56"/>
        <v>-0.5</v>
      </c>
      <c r="BP85" s="139">
        <f t="shared" si="57"/>
        <v>0.5</v>
      </c>
      <c r="BQ85" s="139">
        <f t="shared" si="58"/>
        <v>0.5</v>
      </c>
    </row>
    <row r="86" spans="1:69">
      <c r="A86" s="8" t="s">
        <v>128</v>
      </c>
      <c r="B86" s="15">
        <f>'[3]22'!B88</f>
        <v>320</v>
      </c>
      <c r="C86" s="16">
        <f>'[3]22'!C88</f>
        <v>0</v>
      </c>
      <c r="D86" s="16">
        <f>'[3]22'!D88</f>
        <v>0</v>
      </c>
      <c r="E86" s="16">
        <f>'[3]22'!E88</f>
        <v>0</v>
      </c>
      <c r="F86" s="16">
        <f>'[3]22'!F88</f>
        <v>1000</v>
      </c>
      <c r="G86" s="16">
        <f>'[3]22'!G88</f>
        <v>0</v>
      </c>
      <c r="H86" s="17">
        <f t="shared" si="59"/>
        <v>1320</v>
      </c>
      <c r="I86" s="15">
        <f>'[3]22'!J88</f>
        <v>0</v>
      </c>
      <c r="J86" s="16">
        <f>'[3]22'!K88</f>
        <v>0</v>
      </c>
      <c r="K86" s="16">
        <f>'[3]22'!L88</f>
        <v>0</v>
      </c>
      <c r="L86" s="16">
        <f>'[3]22'!M88</f>
        <v>0</v>
      </c>
      <c r="M86" s="16">
        <f>'[3]22'!N88</f>
        <v>0</v>
      </c>
      <c r="N86" s="16">
        <f>'[3]22'!O88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-0.5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-0.5</v>
      </c>
      <c r="AE86" s="8">
        <f t="shared" si="43"/>
        <v>-0.5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-0.5</v>
      </c>
      <c r="AL86" s="8">
        <f t="shared" si="35"/>
        <v>1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1</v>
      </c>
      <c r="AT86" s="8">
        <v>0</v>
      </c>
      <c r="AU86" s="8">
        <v>0</v>
      </c>
      <c r="AW86" s="204">
        <v>-0.5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-0.5</v>
      </c>
      <c r="BD86" s="204">
        <v>-0.5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-0.5</v>
      </c>
      <c r="BL86" s="8">
        <f t="shared" si="53"/>
        <v>0</v>
      </c>
      <c r="BM86" s="8">
        <f t="shared" si="54"/>
        <v>0</v>
      </c>
      <c r="BN86" s="8">
        <f t="shared" si="55"/>
        <v>-0.5</v>
      </c>
      <c r="BO86" s="8">
        <f t="shared" si="56"/>
        <v>-0.5</v>
      </c>
      <c r="BP86" s="139">
        <f t="shared" si="57"/>
        <v>0.5</v>
      </c>
      <c r="BQ86" s="139">
        <f t="shared" si="58"/>
        <v>0.5</v>
      </c>
    </row>
    <row r="87" spans="1:69">
      <c r="A87" s="8" t="s">
        <v>129</v>
      </c>
      <c r="B87" s="15">
        <f>'[3]22'!B89</f>
        <v>320</v>
      </c>
      <c r="C87" s="16">
        <f>'[3]22'!C89</f>
        <v>0</v>
      </c>
      <c r="D87" s="16">
        <f>'[3]22'!D89</f>
        <v>0</v>
      </c>
      <c r="E87" s="16">
        <f>'[3]22'!E89</f>
        <v>0</v>
      </c>
      <c r="F87" s="16">
        <f>'[3]22'!F89</f>
        <v>1000</v>
      </c>
      <c r="G87" s="16">
        <f>'[3]22'!G89</f>
        <v>0</v>
      </c>
      <c r="H87" s="17">
        <f t="shared" si="59"/>
        <v>1320</v>
      </c>
      <c r="I87" s="15">
        <f>'[3]22'!J89</f>
        <v>0</v>
      </c>
      <c r="J87" s="16">
        <f>'[3]22'!K89</f>
        <v>0</v>
      </c>
      <c r="K87" s="16">
        <f>'[3]22'!L89</f>
        <v>0</v>
      </c>
      <c r="L87" s="16">
        <f>'[3]22'!M89</f>
        <v>0</v>
      </c>
      <c r="M87" s="16">
        <f>'[3]22'!N89</f>
        <v>0</v>
      </c>
      <c r="N87" s="16">
        <f>'[3]22'!O89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-0.5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-0.5</v>
      </c>
      <c r="AE87" s="8">
        <f t="shared" si="43"/>
        <v>-0.5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-0.5</v>
      </c>
      <c r="AL87" s="8">
        <f t="shared" si="35"/>
        <v>1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1</v>
      </c>
      <c r="AT87" s="8">
        <v>0</v>
      </c>
      <c r="AU87" s="8">
        <v>0</v>
      </c>
      <c r="AW87" s="204">
        <v>-0.5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-0.5</v>
      </c>
      <c r="BD87" s="204">
        <v>-0.5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-0.5</v>
      </c>
      <c r="BL87" s="8">
        <f t="shared" si="53"/>
        <v>0</v>
      </c>
      <c r="BM87" s="8">
        <f t="shared" si="54"/>
        <v>0</v>
      </c>
      <c r="BN87" s="8">
        <f t="shared" si="55"/>
        <v>-0.5</v>
      </c>
      <c r="BO87" s="8">
        <f t="shared" si="56"/>
        <v>-0.5</v>
      </c>
      <c r="BP87" s="139">
        <f t="shared" si="57"/>
        <v>0.5</v>
      </c>
      <c r="BQ87" s="139">
        <f t="shared" si="58"/>
        <v>0.5</v>
      </c>
    </row>
    <row r="88" spans="1:69">
      <c r="A88" s="8" t="s">
        <v>130</v>
      </c>
      <c r="B88" s="15">
        <f>'[3]22'!B90</f>
        <v>320</v>
      </c>
      <c r="C88" s="16">
        <f>'[3]22'!C90</f>
        <v>0</v>
      </c>
      <c r="D88" s="16">
        <f>'[3]22'!D90</f>
        <v>0</v>
      </c>
      <c r="E88" s="16">
        <f>'[3]22'!E90</f>
        <v>0</v>
      </c>
      <c r="F88" s="16">
        <f>'[3]22'!F90</f>
        <v>1000</v>
      </c>
      <c r="G88" s="16">
        <f>'[3]22'!G90</f>
        <v>0</v>
      </c>
      <c r="H88" s="17">
        <f t="shared" si="59"/>
        <v>1320</v>
      </c>
      <c r="I88" s="15">
        <f>'[3]22'!J90</f>
        <v>0</v>
      </c>
      <c r="J88" s="16">
        <f>'[3]22'!K90</f>
        <v>0</v>
      </c>
      <c r="K88" s="16">
        <f>'[3]22'!L90</f>
        <v>0</v>
      </c>
      <c r="L88" s="16">
        <f>'[3]22'!M90</f>
        <v>0</v>
      </c>
      <c r="M88" s="16">
        <f>'[3]22'!N90</f>
        <v>0</v>
      </c>
      <c r="N88" s="16">
        <f>'[3]22'!O90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-0.5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-0.5</v>
      </c>
      <c r="AE88" s="8">
        <f t="shared" si="43"/>
        <v>-0.5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-0.5</v>
      </c>
      <c r="AL88" s="8">
        <f t="shared" si="35"/>
        <v>1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1</v>
      </c>
      <c r="AT88" s="8">
        <v>0</v>
      </c>
      <c r="AU88" s="8">
        <v>0</v>
      </c>
      <c r="AW88" s="204">
        <v>-0.5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-0.5</v>
      </c>
      <c r="BD88" s="204">
        <v>-0.5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-0.5</v>
      </c>
      <c r="BL88" s="8">
        <f t="shared" si="53"/>
        <v>0</v>
      </c>
      <c r="BM88" s="8">
        <f t="shared" si="54"/>
        <v>0</v>
      </c>
      <c r="BN88" s="8">
        <f t="shared" si="55"/>
        <v>-0.5</v>
      </c>
      <c r="BO88" s="8">
        <f t="shared" si="56"/>
        <v>-0.5</v>
      </c>
      <c r="BP88" s="139">
        <f t="shared" si="57"/>
        <v>0.5</v>
      </c>
      <c r="BQ88" s="139">
        <f t="shared" si="58"/>
        <v>0.5</v>
      </c>
    </row>
    <row r="89" spans="1:69">
      <c r="A89" s="8" t="s">
        <v>131</v>
      </c>
      <c r="B89" s="15">
        <f>'[3]22'!B91</f>
        <v>320</v>
      </c>
      <c r="C89" s="16">
        <f>'[3]22'!C91</f>
        <v>0</v>
      </c>
      <c r="D89" s="16">
        <f>'[3]22'!D91</f>
        <v>0</v>
      </c>
      <c r="E89" s="16">
        <f>'[3]22'!E91</f>
        <v>0</v>
      </c>
      <c r="F89" s="16">
        <f>'[3]22'!F91</f>
        <v>1000</v>
      </c>
      <c r="G89" s="16">
        <f>'[3]22'!G91</f>
        <v>0</v>
      </c>
      <c r="H89" s="17">
        <f t="shared" si="59"/>
        <v>1320</v>
      </c>
      <c r="I89" s="15">
        <f>'[3]22'!J91</f>
        <v>0</v>
      </c>
      <c r="J89" s="16">
        <f>'[3]22'!K91</f>
        <v>0</v>
      </c>
      <c r="K89" s="16">
        <f>'[3]22'!L91</f>
        <v>0</v>
      </c>
      <c r="L89" s="16">
        <f>'[3]22'!M91</f>
        <v>0</v>
      </c>
      <c r="M89" s="16">
        <f>'[3]22'!N91</f>
        <v>0</v>
      </c>
      <c r="N89" s="16">
        <f>'[3]22'!O91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-0.5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-0.5</v>
      </c>
      <c r="AE89" s="8">
        <f t="shared" si="43"/>
        <v>-0.5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-0.5</v>
      </c>
      <c r="AL89" s="8">
        <f t="shared" si="35"/>
        <v>1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1</v>
      </c>
      <c r="AT89" s="8">
        <v>0</v>
      </c>
      <c r="AU89" s="8">
        <v>0</v>
      </c>
      <c r="AW89" s="204">
        <v>-0.5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-0.5</v>
      </c>
      <c r="BD89" s="204">
        <v>-0.5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-0.5</v>
      </c>
      <c r="BL89" s="8">
        <f t="shared" si="53"/>
        <v>0</v>
      </c>
      <c r="BM89" s="8">
        <f t="shared" si="54"/>
        <v>0</v>
      </c>
      <c r="BN89" s="8">
        <f t="shared" si="55"/>
        <v>-0.5</v>
      </c>
      <c r="BO89" s="8">
        <f t="shared" si="56"/>
        <v>-0.5</v>
      </c>
      <c r="BP89" s="139">
        <f t="shared" si="57"/>
        <v>0.5</v>
      </c>
      <c r="BQ89" s="139">
        <f t="shared" si="58"/>
        <v>0.5</v>
      </c>
    </row>
    <row r="90" spans="1:69">
      <c r="A90" s="8" t="s">
        <v>132</v>
      </c>
      <c r="B90" s="15">
        <f>'[3]22'!B92</f>
        <v>320</v>
      </c>
      <c r="C90" s="16">
        <f>'[3]22'!C92</f>
        <v>0</v>
      </c>
      <c r="D90" s="16">
        <f>'[3]22'!D92</f>
        <v>0</v>
      </c>
      <c r="E90" s="16">
        <f>'[3]22'!E92</f>
        <v>0</v>
      </c>
      <c r="F90" s="16">
        <f>'[3]22'!F92</f>
        <v>1000</v>
      </c>
      <c r="G90" s="16">
        <f>'[3]22'!G92</f>
        <v>0</v>
      </c>
      <c r="H90" s="17">
        <f t="shared" si="59"/>
        <v>1320</v>
      </c>
      <c r="I90" s="15">
        <f>'[3]22'!J92</f>
        <v>0</v>
      </c>
      <c r="J90" s="16">
        <f>'[3]22'!K92</f>
        <v>0</v>
      </c>
      <c r="K90" s="16">
        <f>'[3]22'!L92</f>
        <v>0</v>
      </c>
      <c r="L90" s="16">
        <f>'[3]22'!M92</f>
        <v>0</v>
      </c>
      <c r="M90" s="16">
        <f>'[3]22'!N92</f>
        <v>0</v>
      </c>
      <c r="N90" s="16">
        <f>'[3]22'!O92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-0.5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-0.5</v>
      </c>
      <c r="AE90" s="8">
        <f t="shared" si="43"/>
        <v>-0.5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-0.5</v>
      </c>
      <c r="AL90" s="8">
        <f t="shared" si="35"/>
        <v>1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1</v>
      </c>
      <c r="AT90" s="8">
        <v>0</v>
      </c>
      <c r="AU90" s="8">
        <v>0</v>
      </c>
      <c r="AW90" s="204">
        <v>-0.5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-0.5</v>
      </c>
      <c r="BD90" s="204">
        <v>-0.5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-0.5</v>
      </c>
      <c r="BL90" s="8">
        <f t="shared" si="53"/>
        <v>0</v>
      </c>
      <c r="BM90" s="8">
        <f t="shared" si="54"/>
        <v>0</v>
      </c>
      <c r="BN90" s="8">
        <f t="shared" si="55"/>
        <v>-0.5</v>
      </c>
      <c r="BO90" s="8">
        <f t="shared" si="56"/>
        <v>-0.5</v>
      </c>
      <c r="BP90" s="139">
        <f t="shared" si="57"/>
        <v>0.5</v>
      </c>
      <c r="BQ90" s="139">
        <f t="shared" si="58"/>
        <v>0.5</v>
      </c>
    </row>
    <row r="91" spans="1:69">
      <c r="A91" s="8" t="s">
        <v>133</v>
      </c>
      <c r="B91" s="15">
        <f>'[3]22'!B93</f>
        <v>320</v>
      </c>
      <c r="C91" s="16">
        <f>'[3]22'!C93</f>
        <v>0</v>
      </c>
      <c r="D91" s="16">
        <f>'[3]22'!D93</f>
        <v>0</v>
      </c>
      <c r="E91" s="16">
        <f>'[3]22'!E93</f>
        <v>0</v>
      </c>
      <c r="F91" s="16">
        <f>'[3]22'!F93</f>
        <v>1000</v>
      </c>
      <c r="G91" s="16">
        <f>'[3]22'!G93</f>
        <v>0</v>
      </c>
      <c r="H91" s="17">
        <f t="shared" si="59"/>
        <v>1320</v>
      </c>
      <c r="I91" s="15">
        <f>'[3]22'!J93</f>
        <v>0</v>
      </c>
      <c r="J91" s="16">
        <f>'[3]22'!K93</f>
        <v>0</v>
      </c>
      <c r="K91" s="16">
        <f>'[3]22'!L93</f>
        <v>0</v>
      </c>
      <c r="L91" s="16">
        <f>'[3]22'!M93</f>
        <v>0</v>
      </c>
      <c r="M91" s="16">
        <f>'[3]22'!N93</f>
        <v>0</v>
      </c>
      <c r="N91" s="16">
        <f>'[3]22'!O93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-0.5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-0.5</v>
      </c>
      <c r="AE91" s="8">
        <f t="shared" si="43"/>
        <v>-0.5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-0.5</v>
      </c>
      <c r="AL91" s="8">
        <f t="shared" si="35"/>
        <v>1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1</v>
      </c>
      <c r="AT91" s="8">
        <v>0</v>
      </c>
      <c r="AU91" s="8">
        <v>0</v>
      </c>
      <c r="AW91" s="204">
        <v>-0.5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-0.5</v>
      </c>
      <c r="BD91" s="204">
        <v>-0.5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-0.5</v>
      </c>
      <c r="BL91" s="8">
        <f t="shared" si="53"/>
        <v>0</v>
      </c>
      <c r="BM91" s="8">
        <f t="shared" si="54"/>
        <v>0</v>
      </c>
      <c r="BN91" s="8">
        <f t="shared" si="55"/>
        <v>-0.5</v>
      </c>
      <c r="BO91" s="8">
        <f t="shared" si="56"/>
        <v>-0.5</v>
      </c>
      <c r="BP91" s="139">
        <f t="shared" si="57"/>
        <v>0.5</v>
      </c>
      <c r="BQ91" s="139">
        <f t="shared" si="58"/>
        <v>0.5</v>
      </c>
    </row>
    <row r="92" spans="1:69">
      <c r="A92" s="8" t="s">
        <v>134</v>
      </c>
      <c r="B92" s="15">
        <f>'[3]22'!B94</f>
        <v>320</v>
      </c>
      <c r="C92" s="16">
        <f>'[3]22'!C94</f>
        <v>0</v>
      </c>
      <c r="D92" s="16">
        <f>'[3]22'!D94</f>
        <v>0</v>
      </c>
      <c r="E92" s="16">
        <f>'[3]22'!E94</f>
        <v>0</v>
      </c>
      <c r="F92" s="16">
        <f>'[3]22'!F94</f>
        <v>1000</v>
      </c>
      <c r="G92" s="16">
        <f>'[3]22'!G94</f>
        <v>0</v>
      </c>
      <c r="H92" s="17">
        <f t="shared" si="59"/>
        <v>1320</v>
      </c>
      <c r="I92" s="15">
        <f>'[3]22'!J94</f>
        <v>0</v>
      </c>
      <c r="J92" s="16">
        <f>'[3]22'!K94</f>
        <v>0</v>
      </c>
      <c r="K92" s="16">
        <f>'[3]22'!L94</f>
        <v>0</v>
      </c>
      <c r="L92" s="16">
        <f>'[3]22'!M94</f>
        <v>0</v>
      </c>
      <c r="M92" s="16">
        <f>'[3]22'!N94</f>
        <v>0</v>
      </c>
      <c r="N92" s="16">
        <f>'[3]22'!O94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-0.5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-0.5</v>
      </c>
      <c r="AE92" s="8">
        <f t="shared" si="43"/>
        <v>-0.5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-0.5</v>
      </c>
      <c r="AL92" s="8">
        <f t="shared" si="35"/>
        <v>1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1</v>
      </c>
      <c r="AT92" s="8">
        <v>0</v>
      </c>
      <c r="AU92" s="8">
        <v>0</v>
      </c>
      <c r="AW92" s="204">
        <v>-0.5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-0.5</v>
      </c>
      <c r="BD92" s="204">
        <v>-0.5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-0.5</v>
      </c>
      <c r="BL92" s="8">
        <f t="shared" si="53"/>
        <v>0</v>
      </c>
      <c r="BM92" s="8">
        <f t="shared" si="54"/>
        <v>0</v>
      </c>
      <c r="BN92" s="8">
        <f t="shared" si="55"/>
        <v>-0.5</v>
      </c>
      <c r="BO92" s="8">
        <f t="shared" si="56"/>
        <v>-0.5</v>
      </c>
      <c r="BP92" s="139">
        <f t="shared" si="57"/>
        <v>0.5</v>
      </c>
      <c r="BQ92" s="139">
        <f t="shared" si="58"/>
        <v>0.5</v>
      </c>
    </row>
    <row r="93" spans="1:69">
      <c r="A93" s="8" t="s">
        <v>135</v>
      </c>
      <c r="B93" s="15">
        <f>'[3]22'!B95</f>
        <v>320</v>
      </c>
      <c r="C93" s="16">
        <f>'[3]22'!C95</f>
        <v>0</v>
      </c>
      <c r="D93" s="16">
        <f>'[3]22'!D95</f>
        <v>0</v>
      </c>
      <c r="E93" s="16">
        <f>'[3]22'!E95</f>
        <v>0</v>
      </c>
      <c r="F93" s="16">
        <f>'[3]22'!F95</f>
        <v>1000</v>
      </c>
      <c r="G93" s="16">
        <f>'[3]22'!G95</f>
        <v>0</v>
      </c>
      <c r="H93" s="17">
        <f t="shared" si="59"/>
        <v>1320</v>
      </c>
      <c r="I93" s="15">
        <f>'[3]22'!J95</f>
        <v>0</v>
      </c>
      <c r="J93" s="16">
        <f>'[3]22'!K95</f>
        <v>0</v>
      </c>
      <c r="K93" s="16">
        <f>'[3]22'!L95</f>
        <v>0</v>
      </c>
      <c r="L93" s="16">
        <f>'[3]22'!M95</f>
        <v>0</v>
      </c>
      <c r="M93" s="16">
        <f>'[3]22'!N95</f>
        <v>0</v>
      </c>
      <c r="N93" s="16">
        <f>'[3]22'!O95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-0.5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-0.5</v>
      </c>
      <c r="AE93" s="8">
        <f t="shared" si="43"/>
        <v>-0.5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-0.5</v>
      </c>
      <c r="AL93" s="8">
        <f t="shared" si="35"/>
        <v>1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1</v>
      </c>
      <c r="AT93" s="8">
        <v>0</v>
      </c>
      <c r="AU93" s="8">
        <v>0</v>
      </c>
      <c r="AW93" s="204">
        <v>-0.5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-0.5</v>
      </c>
      <c r="BD93" s="204">
        <v>-0.5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-0.5</v>
      </c>
      <c r="BL93" s="8">
        <f t="shared" si="53"/>
        <v>0</v>
      </c>
      <c r="BM93" s="8">
        <f t="shared" si="54"/>
        <v>0</v>
      </c>
      <c r="BN93" s="8">
        <f t="shared" si="55"/>
        <v>-0.5</v>
      </c>
      <c r="BO93" s="8">
        <f t="shared" si="56"/>
        <v>-0.5</v>
      </c>
      <c r="BP93" s="139">
        <f t="shared" si="57"/>
        <v>0.5</v>
      </c>
      <c r="BQ93" s="139">
        <f t="shared" si="58"/>
        <v>0.5</v>
      </c>
    </row>
    <row r="94" spans="1:69">
      <c r="A94" s="8" t="s">
        <v>136</v>
      </c>
      <c r="B94" s="15">
        <f>'[3]22'!B96</f>
        <v>320</v>
      </c>
      <c r="C94" s="16">
        <f>'[3]22'!C96</f>
        <v>0</v>
      </c>
      <c r="D94" s="16">
        <f>'[3]22'!D96</f>
        <v>0</v>
      </c>
      <c r="E94" s="16">
        <f>'[3]22'!E96</f>
        <v>0</v>
      </c>
      <c r="F94" s="16">
        <f>'[3]22'!F96</f>
        <v>1000</v>
      </c>
      <c r="G94" s="16">
        <f>'[3]22'!G96</f>
        <v>0</v>
      </c>
      <c r="H94" s="17">
        <f t="shared" si="59"/>
        <v>1320</v>
      </c>
      <c r="I94" s="15">
        <f>'[3]22'!J96</f>
        <v>0</v>
      </c>
      <c r="J94" s="16">
        <f>'[3]22'!K96</f>
        <v>0</v>
      </c>
      <c r="K94" s="16">
        <f>'[3]22'!L96</f>
        <v>0</v>
      </c>
      <c r="L94" s="16">
        <f>'[3]22'!M96</f>
        <v>0</v>
      </c>
      <c r="M94" s="16">
        <f>'[3]22'!N96</f>
        <v>0</v>
      </c>
      <c r="N94" s="16">
        <f>'[3]22'!O96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-0.5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-0.5</v>
      </c>
      <c r="AE94" s="8">
        <f t="shared" si="43"/>
        <v>-0.5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-0.5</v>
      </c>
      <c r="AL94" s="8">
        <f t="shared" si="35"/>
        <v>1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1</v>
      </c>
      <c r="AT94" s="8">
        <v>0</v>
      </c>
      <c r="AU94" s="8">
        <v>0</v>
      </c>
      <c r="AW94" s="204">
        <v>-0.5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-0.5</v>
      </c>
      <c r="BD94" s="204">
        <v>-0.5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-0.5</v>
      </c>
      <c r="BL94" s="8">
        <f t="shared" si="53"/>
        <v>0</v>
      </c>
      <c r="BM94" s="8">
        <f t="shared" si="54"/>
        <v>0</v>
      </c>
      <c r="BN94" s="8">
        <f t="shared" si="55"/>
        <v>-0.5</v>
      </c>
      <c r="BO94" s="8">
        <f t="shared" si="56"/>
        <v>-0.5</v>
      </c>
      <c r="BP94" s="139">
        <f t="shared" si="57"/>
        <v>0.5</v>
      </c>
      <c r="BQ94" s="139">
        <f t="shared" si="58"/>
        <v>0.5</v>
      </c>
    </row>
    <row r="95" spans="1:69">
      <c r="A95" s="8" t="s">
        <v>137</v>
      </c>
      <c r="B95" s="15">
        <f>'[3]22'!B97</f>
        <v>320</v>
      </c>
      <c r="C95" s="16">
        <f>'[3]22'!C97</f>
        <v>0</v>
      </c>
      <c r="D95" s="16">
        <f>'[3]22'!D97</f>
        <v>0</v>
      </c>
      <c r="E95" s="16">
        <f>'[3]22'!E97</f>
        <v>0</v>
      </c>
      <c r="F95" s="16">
        <f>'[3]22'!F97</f>
        <v>1000</v>
      </c>
      <c r="G95" s="16">
        <f>'[3]22'!G97</f>
        <v>0</v>
      </c>
      <c r="H95" s="17">
        <f t="shared" si="59"/>
        <v>1320</v>
      </c>
      <c r="I95" s="15">
        <f>'[3]22'!J97</f>
        <v>0</v>
      </c>
      <c r="J95" s="16">
        <f>'[3]22'!K97</f>
        <v>0</v>
      </c>
      <c r="K95" s="16">
        <f>'[3]22'!L97</f>
        <v>0</v>
      </c>
      <c r="L95" s="16">
        <f>'[3]22'!M97</f>
        <v>0</v>
      </c>
      <c r="M95" s="16">
        <f>'[3]22'!N97</f>
        <v>0</v>
      </c>
      <c r="N95" s="16">
        <f>'[3]22'!O97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-0.5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-0.5</v>
      </c>
      <c r="AE95" s="8">
        <f t="shared" si="43"/>
        <v>-0.5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-0.5</v>
      </c>
      <c r="AL95" s="8">
        <f t="shared" si="35"/>
        <v>1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1</v>
      </c>
      <c r="AT95" s="8">
        <v>0</v>
      </c>
      <c r="AU95" s="8">
        <v>0</v>
      </c>
      <c r="AW95" s="204">
        <v>-0.5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-0.5</v>
      </c>
      <c r="BD95" s="204">
        <v>-0.5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-0.5</v>
      </c>
      <c r="BL95" s="8">
        <f t="shared" si="53"/>
        <v>0</v>
      </c>
      <c r="BM95" s="8">
        <f t="shared" si="54"/>
        <v>0</v>
      </c>
      <c r="BN95" s="8">
        <f t="shared" si="55"/>
        <v>-0.5</v>
      </c>
      <c r="BO95" s="8">
        <f t="shared" si="56"/>
        <v>-0.5</v>
      </c>
      <c r="BP95" s="139">
        <f t="shared" si="57"/>
        <v>0.5</v>
      </c>
      <c r="BQ95" s="139">
        <f t="shared" si="58"/>
        <v>0.5</v>
      </c>
    </row>
    <row r="96" spans="1:69">
      <c r="A96" s="8" t="s">
        <v>138</v>
      </c>
      <c r="B96" s="15">
        <f>'[3]22'!B98</f>
        <v>320</v>
      </c>
      <c r="C96" s="16">
        <f>'[3]22'!C98</f>
        <v>0</v>
      </c>
      <c r="D96" s="16">
        <f>'[3]22'!D98</f>
        <v>0</v>
      </c>
      <c r="E96" s="16">
        <f>'[3]22'!E98</f>
        <v>0</v>
      </c>
      <c r="F96" s="16">
        <f>'[3]22'!F98</f>
        <v>1000</v>
      </c>
      <c r="G96" s="16">
        <f>'[3]22'!G98</f>
        <v>0</v>
      </c>
      <c r="H96" s="17">
        <f t="shared" si="59"/>
        <v>1320</v>
      </c>
      <c r="I96" s="15">
        <f>'[3]22'!J98</f>
        <v>0</v>
      </c>
      <c r="J96" s="16">
        <f>'[3]22'!K98</f>
        <v>0</v>
      </c>
      <c r="K96" s="16">
        <f>'[3]22'!L98</f>
        <v>0</v>
      </c>
      <c r="L96" s="16">
        <f>'[3]22'!M98</f>
        <v>0</v>
      </c>
      <c r="M96" s="16">
        <f>'[3]22'!N98</f>
        <v>0</v>
      </c>
      <c r="N96" s="16">
        <f>'[3]22'!O98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-0.5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-0.5</v>
      </c>
      <c r="AE96" s="8">
        <f t="shared" si="43"/>
        <v>-0.5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-0.5</v>
      </c>
      <c r="AL96" s="8">
        <f t="shared" si="35"/>
        <v>1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1</v>
      </c>
      <c r="AT96" s="8">
        <v>0</v>
      </c>
      <c r="AU96" s="8">
        <v>0</v>
      </c>
      <c r="AW96" s="204">
        <v>-0.5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-0.5</v>
      </c>
      <c r="BD96" s="204">
        <v>-0.5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-0.5</v>
      </c>
      <c r="BL96" s="8">
        <f t="shared" si="53"/>
        <v>0</v>
      </c>
      <c r="BM96" s="8">
        <f t="shared" si="54"/>
        <v>0</v>
      </c>
      <c r="BN96" s="8">
        <f t="shared" si="55"/>
        <v>-0.5</v>
      </c>
      <c r="BO96" s="8">
        <f t="shared" si="56"/>
        <v>-0.5</v>
      </c>
      <c r="BP96" s="139">
        <f t="shared" si="57"/>
        <v>0.5</v>
      </c>
      <c r="BQ96" s="139">
        <f t="shared" si="58"/>
        <v>0.5</v>
      </c>
    </row>
    <row r="97" spans="1:69">
      <c r="A97" s="8" t="s">
        <v>139</v>
      </c>
      <c r="B97" s="15">
        <f>'[3]22'!B99</f>
        <v>320</v>
      </c>
      <c r="C97" s="16">
        <f>'[3]22'!C99</f>
        <v>0</v>
      </c>
      <c r="D97" s="16">
        <f>'[3]22'!D99</f>
        <v>0</v>
      </c>
      <c r="E97" s="16">
        <f>'[3]22'!E99</f>
        <v>0</v>
      </c>
      <c r="F97" s="16">
        <f>'[3]22'!F99</f>
        <v>1000</v>
      </c>
      <c r="G97" s="16">
        <f>'[3]22'!G99</f>
        <v>0</v>
      </c>
      <c r="H97" s="17">
        <f t="shared" si="59"/>
        <v>1320</v>
      </c>
      <c r="I97" s="15">
        <f>'[3]22'!J99</f>
        <v>0</v>
      </c>
      <c r="J97" s="16">
        <f>'[3]22'!K99</f>
        <v>0</v>
      </c>
      <c r="K97" s="16">
        <f>'[3]22'!L99</f>
        <v>0</v>
      </c>
      <c r="L97" s="16">
        <f>'[3]22'!M99</f>
        <v>0</v>
      </c>
      <c r="M97" s="16">
        <f>'[3]22'!N99</f>
        <v>0</v>
      </c>
      <c r="N97" s="16">
        <f>'[3]22'!O99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-0.5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-0.5</v>
      </c>
      <c r="AE97" s="8">
        <f t="shared" si="43"/>
        <v>-0.5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-0.5</v>
      </c>
      <c r="AL97" s="8">
        <f t="shared" si="35"/>
        <v>1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1</v>
      </c>
      <c r="AT97" s="8">
        <v>0</v>
      </c>
      <c r="AU97" s="8">
        <v>0</v>
      </c>
      <c r="AW97" s="204">
        <v>-0.5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-0.5</v>
      </c>
      <c r="BD97" s="204">
        <v>-0.5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-0.5</v>
      </c>
      <c r="BL97" s="8">
        <f t="shared" si="53"/>
        <v>0</v>
      </c>
      <c r="BM97" s="8">
        <f t="shared" si="54"/>
        <v>0</v>
      </c>
      <c r="BN97" s="8">
        <f t="shared" si="55"/>
        <v>-0.5</v>
      </c>
      <c r="BO97" s="8">
        <f t="shared" si="56"/>
        <v>-0.5</v>
      </c>
      <c r="BP97" s="139">
        <f t="shared" si="57"/>
        <v>0.5</v>
      </c>
      <c r="BQ97" s="139">
        <f t="shared" si="58"/>
        <v>0.5</v>
      </c>
    </row>
    <row r="98" spans="1:69">
      <c r="A98" s="8" t="s">
        <v>140</v>
      </c>
      <c r="B98" s="15">
        <f>'[3]22'!B100</f>
        <v>320</v>
      </c>
      <c r="C98" s="16">
        <f>'[3]22'!C100</f>
        <v>0</v>
      </c>
      <c r="D98" s="16">
        <f>'[3]22'!D100</f>
        <v>0</v>
      </c>
      <c r="E98" s="16">
        <f>'[3]22'!E100</f>
        <v>0</v>
      </c>
      <c r="F98" s="16">
        <f>'[3]22'!F100</f>
        <v>1000</v>
      </c>
      <c r="G98" s="16">
        <f>'[3]22'!G100</f>
        <v>0</v>
      </c>
      <c r="H98" s="17">
        <f t="shared" si="59"/>
        <v>1320</v>
      </c>
      <c r="I98" s="15">
        <f>'[3]22'!J100</f>
        <v>0</v>
      </c>
      <c r="J98" s="16">
        <f>'[3]22'!K100</f>
        <v>0</v>
      </c>
      <c r="K98" s="16">
        <f>'[3]22'!L100</f>
        <v>0</v>
      </c>
      <c r="L98" s="16">
        <f>'[3]22'!M100</f>
        <v>0</v>
      </c>
      <c r="M98" s="16">
        <f>'[3]22'!N100</f>
        <v>0</v>
      </c>
      <c r="N98" s="16">
        <f>'[3]22'!O100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-0.5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-0.5</v>
      </c>
      <c r="AE98" s="8">
        <f t="shared" si="43"/>
        <v>-0.5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-0.5</v>
      </c>
      <c r="AL98" s="8">
        <f t="shared" si="35"/>
        <v>1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1</v>
      </c>
      <c r="AT98" s="8">
        <v>0</v>
      </c>
      <c r="AU98" s="8">
        <v>0</v>
      </c>
      <c r="AW98" s="204">
        <v>-0.5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-0.5</v>
      </c>
      <c r="BD98" s="204">
        <v>-0.5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-0.5</v>
      </c>
      <c r="BL98" s="8">
        <f t="shared" si="53"/>
        <v>0</v>
      </c>
      <c r="BM98" s="8">
        <f t="shared" si="54"/>
        <v>0</v>
      </c>
      <c r="BN98" s="8">
        <f t="shared" si="55"/>
        <v>-0.5</v>
      </c>
      <c r="BO98" s="8">
        <f t="shared" si="56"/>
        <v>-0.5</v>
      </c>
      <c r="BP98" s="139">
        <f t="shared" si="57"/>
        <v>0.5</v>
      </c>
      <c r="BQ98" s="139">
        <f t="shared" si="58"/>
        <v>0.5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24.09</v>
      </c>
      <c r="G99" s="15">
        <f t="shared" si="62"/>
        <v>0</v>
      </c>
      <c r="H99" s="15">
        <f t="shared" si="62"/>
        <v>31.77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-1.2135E-2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-1.2135E-2</v>
      </c>
      <c r="AE99" s="15">
        <f t="shared" si="62"/>
        <v>-1.2135E-2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-1.2135E-2</v>
      </c>
      <c r="AL99" s="15">
        <f t="shared" si="62"/>
        <v>2.427E-2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2.427E-2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-1.2135E-2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-1.2135E-2</v>
      </c>
      <c r="BD99" s="15">
        <f t="shared" si="62"/>
        <v>-1.2135E-2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-1.2135E-2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-1.2135E-2</v>
      </c>
      <c r="BO99" s="15">
        <f t="shared" si="63"/>
        <v>-1.2135E-2</v>
      </c>
      <c r="BP99" s="15">
        <f t="shared" si="63"/>
        <v>1.2135E-2</v>
      </c>
      <c r="BQ99" s="15">
        <f t="shared" si="63"/>
        <v>1.2135E-2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45618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45618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125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125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125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125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125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125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125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55" workbookViewId="0">
      <selection activeCell="W74" sqref="W74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42</v>
      </c>
      <c r="C3">
        <f>GT!C3</f>
        <v>30</v>
      </c>
      <c r="D3">
        <f>GT!M3</f>
        <v>38.6</v>
      </c>
      <c r="E3">
        <f>GT!N3</f>
        <v>0</v>
      </c>
      <c r="F3">
        <f>B3+C3</f>
        <v>72</v>
      </c>
      <c r="G3">
        <f>D3+E3-X3</f>
        <v>38.6</v>
      </c>
      <c r="H3" s="113"/>
      <c r="I3">
        <f>BRPL_EOD!AA3+BRPL_EOD!AB3</f>
        <v>16.12</v>
      </c>
      <c r="J3">
        <f>BYPL_EOD!AA3+BYPL_EOD!AB3</f>
        <v>8.82</v>
      </c>
      <c r="K3">
        <f>MES_EOD!AA3+MES_EOD!AB3</f>
        <v>0</v>
      </c>
      <c r="L3">
        <f>NDMC_EOD!AA3+NDMC_EOD!AB3</f>
        <v>2.08</v>
      </c>
      <c r="M3">
        <f>TPDDL_EOD!AA3+TPDDL_EOD!AB3</f>
        <v>11.51</v>
      </c>
      <c r="N3">
        <f t="shared" ref="N3:N66" si="0">SUM(I3:M3)</f>
        <v>38.53</v>
      </c>
      <c r="O3" s="113">
        <f t="shared" ref="O3:O66" si="1">G3-N3</f>
        <v>7.0000000000000284E-2</v>
      </c>
      <c r="P3">
        <v>16.149286270438619</v>
      </c>
      <c r="Q3">
        <v>8.8360238774980537</v>
      </c>
      <c r="R3">
        <v>0</v>
      </c>
      <c r="S3">
        <v>2.0837788736049832</v>
      </c>
      <c r="T3">
        <v>11.530910978458344</v>
      </c>
      <c r="U3" s="115">
        <f t="shared" ref="U3:U66" si="2">SUM(P3:T3)</f>
        <v>38.6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42</v>
      </c>
      <c r="C4">
        <f>GT!C4</f>
        <v>30</v>
      </c>
      <c r="D4">
        <f>GT!M4</f>
        <v>38.6</v>
      </c>
      <c r="E4">
        <f>GT!N4</f>
        <v>0</v>
      </c>
      <c r="F4">
        <f t="shared" ref="F4:F67" si="4">B4+C4</f>
        <v>72</v>
      </c>
      <c r="G4">
        <f t="shared" ref="G4:G67" si="5">D4+E4-X4</f>
        <v>38.6</v>
      </c>
      <c r="H4" s="113"/>
      <c r="I4">
        <f>BRPL_EOD!AA4+BRPL_EOD!AB4</f>
        <v>16.12</v>
      </c>
      <c r="J4">
        <f>BYPL_EOD!AA4+BYPL_EOD!AB4</f>
        <v>8.82</v>
      </c>
      <c r="K4">
        <f>MES_EOD!AA4+MES_EOD!AB4</f>
        <v>0</v>
      </c>
      <c r="L4">
        <f>NDMC_EOD!AA4+NDMC_EOD!AB4</f>
        <v>2.08</v>
      </c>
      <c r="M4">
        <f>TPDDL_EOD!AA4+TPDDL_EOD!AB4</f>
        <v>11.51</v>
      </c>
      <c r="N4">
        <f t="shared" si="0"/>
        <v>38.53</v>
      </c>
      <c r="O4" s="113">
        <f t="shared" si="1"/>
        <v>7.0000000000000284E-2</v>
      </c>
      <c r="P4">
        <v>16.149286270438619</v>
      </c>
      <c r="Q4">
        <v>8.8360238774980537</v>
      </c>
      <c r="R4">
        <v>0</v>
      </c>
      <c r="S4">
        <v>2.0837788736049832</v>
      </c>
      <c r="T4">
        <v>11.530910978458344</v>
      </c>
      <c r="U4" s="115">
        <f t="shared" si="2"/>
        <v>38.6</v>
      </c>
      <c r="V4" s="113">
        <f t="shared" si="3"/>
        <v>0</v>
      </c>
      <c r="X4" s="118"/>
    </row>
    <row r="5" spans="1:24">
      <c r="A5" t="s">
        <v>47</v>
      </c>
      <c r="B5">
        <f>GT!B5</f>
        <v>42</v>
      </c>
      <c r="C5">
        <f>GT!C5</f>
        <v>30</v>
      </c>
      <c r="D5">
        <f>GT!M5</f>
        <v>38.6</v>
      </c>
      <c r="E5">
        <f>GT!N5</f>
        <v>0</v>
      </c>
      <c r="F5">
        <f t="shared" si="4"/>
        <v>72</v>
      </c>
      <c r="G5">
        <f t="shared" si="5"/>
        <v>38.6</v>
      </c>
      <c r="H5" s="113"/>
      <c r="I5">
        <f>BRPL_EOD!AA5+BRPL_EOD!AB5</f>
        <v>16.12</v>
      </c>
      <c r="J5">
        <f>BYPL_EOD!AA5+BYPL_EOD!AB5</f>
        <v>8.82</v>
      </c>
      <c r="K5">
        <f>MES_EOD!AA5+MES_EOD!AB5</f>
        <v>0</v>
      </c>
      <c r="L5">
        <f>NDMC_EOD!AA5+NDMC_EOD!AB5</f>
        <v>2.08</v>
      </c>
      <c r="M5">
        <f>TPDDL_EOD!AA5+TPDDL_EOD!AB5</f>
        <v>11.51</v>
      </c>
      <c r="N5">
        <f t="shared" si="0"/>
        <v>38.53</v>
      </c>
      <c r="O5" s="113">
        <f t="shared" si="1"/>
        <v>7.0000000000000284E-2</v>
      </c>
      <c r="P5">
        <v>16.149286270438619</v>
      </c>
      <c r="Q5">
        <v>8.8360238774980537</v>
      </c>
      <c r="R5">
        <v>0</v>
      </c>
      <c r="S5">
        <v>2.0837788736049832</v>
      </c>
      <c r="T5">
        <v>11.530910978458344</v>
      </c>
      <c r="U5" s="115">
        <f t="shared" si="2"/>
        <v>38.6</v>
      </c>
      <c r="V5" s="113">
        <f t="shared" si="3"/>
        <v>0</v>
      </c>
      <c r="X5" s="118"/>
    </row>
    <row r="6" spans="1:24">
      <c r="A6" t="s">
        <v>48</v>
      </c>
      <c r="B6">
        <f>GT!B6</f>
        <v>42</v>
      </c>
      <c r="C6">
        <f>GT!C6</f>
        <v>30</v>
      </c>
      <c r="D6">
        <f>GT!M6</f>
        <v>38.6</v>
      </c>
      <c r="E6">
        <f>GT!N6</f>
        <v>0</v>
      </c>
      <c r="F6">
        <f t="shared" si="4"/>
        <v>72</v>
      </c>
      <c r="G6">
        <f t="shared" si="5"/>
        <v>38.6</v>
      </c>
      <c r="H6" s="113"/>
      <c r="I6">
        <f>BRPL_EOD!AA6+BRPL_EOD!AB6</f>
        <v>16.12</v>
      </c>
      <c r="J6">
        <f>BYPL_EOD!AA6+BYPL_EOD!AB6</f>
        <v>8.82</v>
      </c>
      <c r="K6">
        <f>MES_EOD!AA6+MES_EOD!AB6</f>
        <v>0</v>
      </c>
      <c r="L6">
        <f>NDMC_EOD!AA6+NDMC_EOD!AB6</f>
        <v>2.08</v>
      </c>
      <c r="M6">
        <f>TPDDL_EOD!AA6+TPDDL_EOD!AB6</f>
        <v>11.51</v>
      </c>
      <c r="N6">
        <f t="shared" si="0"/>
        <v>38.53</v>
      </c>
      <c r="O6" s="113">
        <f t="shared" si="1"/>
        <v>7.0000000000000284E-2</v>
      </c>
      <c r="P6">
        <v>16.149286270438619</v>
      </c>
      <c r="Q6">
        <v>8.8360238774980537</v>
      </c>
      <c r="R6">
        <v>0</v>
      </c>
      <c r="S6">
        <v>2.0837788736049832</v>
      </c>
      <c r="T6">
        <v>11.530910978458344</v>
      </c>
      <c r="U6" s="115">
        <f t="shared" si="2"/>
        <v>38.6</v>
      </c>
      <c r="V6" s="113">
        <f t="shared" si="3"/>
        <v>0</v>
      </c>
      <c r="X6" s="118"/>
    </row>
    <row r="7" spans="1:24">
      <c r="A7" t="s">
        <v>49</v>
      </c>
      <c r="B7">
        <f>GT!B7</f>
        <v>42</v>
      </c>
      <c r="C7">
        <f>GT!C7</f>
        <v>30</v>
      </c>
      <c r="D7">
        <f>GT!M7</f>
        <v>38.6</v>
      </c>
      <c r="E7">
        <f>GT!N7</f>
        <v>0</v>
      </c>
      <c r="F7">
        <f t="shared" si="4"/>
        <v>72</v>
      </c>
      <c r="G7">
        <f t="shared" si="5"/>
        <v>38.6</v>
      </c>
      <c r="H7" s="113"/>
      <c r="I7">
        <f>BRPL_EOD!AA7+BRPL_EOD!AB7</f>
        <v>16.12</v>
      </c>
      <c r="J7">
        <f>BYPL_EOD!AA7+BYPL_EOD!AB7</f>
        <v>8.82</v>
      </c>
      <c r="K7">
        <f>MES_EOD!AA7+MES_EOD!AB7</f>
        <v>0</v>
      </c>
      <c r="L7">
        <f>NDMC_EOD!AA7+NDMC_EOD!AB7</f>
        <v>2.08</v>
      </c>
      <c r="M7">
        <f>TPDDL_EOD!AA7+TPDDL_EOD!AB7</f>
        <v>11.51</v>
      </c>
      <c r="N7">
        <f t="shared" si="0"/>
        <v>38.53</v>
      </c>
      <c r="O7" s="113">
        <f t="shared" si="1"/>
        <v>7.0000000000000284E-2</v>
      </c>
      <c r="P7">
        <v>16.149286270438619</v>
      </c>
      <c r="Q7">
        <v>8.8360238774980537</v>
      </c>
      <c r="R7">
        <v>0</v>
      </c>
      <c r="S7">
        <v>2.0837788736049832</v>
      </c>
      <c r="T7">
        <v>11.530910978458344</v>
      </c>
      <c r="U7" s="115">
        <f t="shared" si="2"/>
        <v>38.6</v>
      </c>
      <c r="V7" s="113">
        <f t="shared" si="3"/>
        <v>0</v>
      </c>
      <c r="X7" s="118"/>
    </row>
    <row r="8" spans="1:24">
      <c r="A8" t="s">
        <v>50</v>
      </c>
      <c r="B8">
        <f>GT!B8</f>
        <v>42</v>
      </c>
      <c r="C8">
        <f>GT!C8</f>
        <v>30</v>
      </c>
      <c r="D8">
        <f>GT!M8</f>
        <v>38.6</v>
      </c>
      <c r="E8">
        <f>GT!N8</f>
        <v>0</v>
      </c>
      <c r="F8">
        <f t="shared" si="4"/>
        <v>72</v>
      </c>
      <c r="G8">
        <f t="shared" si="5"/>
        <v>38.6</v>
      </c>
      <c r="H8" s="113"/>
      <c r="I8">
        <f>BRPL_EOD!AA8+BRPL_EOD!AB8</f>
        <v>16.12</v>
      </c>
      <c r="J8">
        <f>BYPL_EOD!AA8+BYPL_EOD!AB8</f>
        <v>8.82</v>
      </c>
      <c r="K8">
        <f>MES_EOD!AA8+MES_EOD!AB8</f>
        <v>0</v>
      </c>
      <c r="L8">
        <f>NDMC_EOD!AA8+NDMC_EOD!AB8</f>
        <v>2.08</v>
      </c>
      <c r="M8">
        <f>TPDDL_EOD!AA8+TPDDL_EOD!AB8</f>
        <v>11.51</v>
      </c>
      <c r="N8">
        <f t="shared" si="0"/>
        <v>38.53</v>
      </c>
      <c r="O8" s="113">
        <f t="shared" si="1"/>
        <v>7.0000000000000284E-2</v>
      </c>
      <c r="P8">
        <v>16.149286270438619</v>
      </c>
      <c r="Q8">
        <v>8.8360238774980537</v>
      </c>
      <c r="R8">
        <v>0</v>
      </c>
      <c r="S8">
        <v>2.0837788736049832</v>
      </c>
      <c r="T8">
        <v>11.530910978458344</v>
      </c>
      <c r="U8" s="115">
        <f t="shared" si="2"/>
        <v>38.6</v>
      </c>
      <c r="V8" s="113">
        <f t="shared" si="3"/>
        <v>0</v>
      </c>
      <c r="X8" s="118"/>
    </row>
    <row r="9" spans="1:24">
      <c r="A9" t="s">
        <v>51</v>
      </c>
      <c r="B9">
        <f>GT!B9</f>
        <v>42</v>
      </c>
      <c r="C9">
        <f>GT!C9</f>
        <v>30</v>
      </c>
      <c r="D9">
        <f>GT!M9</f>
        <v>38.6</v>
      </c>
      <c r="E9">
        <f>GT!N9</f>
        <v>0</v>
      </c>
      <c r="F9">
        <f t="shared" si="4"/>
        <v>72</v>
      </c>
      <c r="G9">
        <f t="shared" si="5"/>
        <v>38.6</v>
      </c>
      <c r="H9" s="113"/>
      <c r="I9">
        <f>BRPL_EOD!AA9+BRPL_EOD!AB9</f>
        <v>16.12</v>
      </c>
      <c r="J9">
        <f>BYPL_EOD!AA9+BYPL_EOD!AB9</f>
        <v>8.82</v>
      </c>
      <c r="K9">
        <f>MES_EOD!AA9+MES_EOD!AB9</f>
        <v>0</v>
      </c>
      <c r="L9">
        <f>NDMC_EOD!AA9+NDMC_EOD!AB9</f>
        <v>2.08</v>
      </c>
      <c r="M9">
        <f>TPDDL_EOD!AA9+TPDDL_EOD!AB9</f>
        <v>11.51</v>
      </c>
      <c r="N9">
        <f t="shared" si="0"/>
        <v>38.53</v>
      </c>
      <c r="O9" s="113">
        <f t="shared" si="1"/>
        <v>7.0000000000000284E-2</v>
      </c>
      <c r="P9">
        <v>16.149286270438619</v>
      </c>
      <c r="Q9">
        <v>8.8360238774980537</v>
      </c>
      <c r="R9">
        <v>0</v>
      </c>
      <c r="S9">
        <v>2.0837788736049832</v>
      </c>
      <c r="T9">
        <v>11.530910978458344</v>
      </c>
      <c r="U9" s="115">
        <f t="shared" si="2"/>
        <v>38.6</v>
      </c>
      <c r="V9" s="113">
        <f t="shared" si="3"/>
        <v>0</v>
      </c>
      <c r="X9" s="118"/>
    </row>
    <row r="10" spans="1:24">
      <c r="A10" t="s">
        <v>52</v>
      </c>
      <c r="B10">
        <f>GT!B10</f>
        <v>42</v>
      </c>
      <c r="C10">
        <f>GT!C10</f>
        <v>30</v>
      </c>
      <c r="D10">
        <f>GT!M10</f>
        <v>38.6</v>
      </c>
      <c r="E10">
        <f>GT!N10</f>
        <v>0</v>
      </c>
      <c r="F10">
        <f t="shared" si="4"/>
        <v>72</v>
      </c>
      <c r="G10">
        <f t="shared" si="5"/>
        <v>38.6</v>
      </c>
      <c r="H10" s="113"/>
      <c r="I10">
        <f>BRPL_EOD!AA10+BRPL_EOD!AB10</f>
        <v>16.12</v>
      </c>
      <c r="J10">
        <f>BYPL_EOD!AA10+BYPL_EOD!AB10</f>
        <v>8.82</v>
      </c>
      <c r="K10">
        <f>MES_EOD!AA10+MES_EOD!AB10</f>
        <v>0</v>
      </c>
      <c r="L10">
        <f>NDMC_EOD!AA10+NDMC_EOD!AB10</f>
        <v>2.08</v>
      </c>
      <c r="M10">
        <f>TPDDL_EOD!AA10+TPDDL_EOD!AB10</f>
        <v>11.51</v>
      </c>
      <c r="N10">
        <f t="shared" si="0"/>
        <v>38.53</v>
      </c>
      <c r="O10" s="113">
        <f t="shared" si="1"/>
        <v>7.0000000000000284E-2</v>
      </c>
      <c r="P10">
        <v>16.149286270438619</v>
      </c>
      <c r="Q10">
        <v>8.8360238774980537</v>
      </c>
      <c r="R10">
        <v>0</v>
      </c>
      <c r="S10">
        <v>2.0837788736049832</v>
      </c>
      <c r="T10">
        <v>11.530910978458344</v>
      </c>
      <c r="U10" s="115">
        <f t="shared" si="2"/>
        <v>38.6</v>
      </c>
      <c r="V10" s="113">
        <f t="shared" si="3"/>
        <v>0</v>
      </c>
      <c r="X10" s="118"/>
    </row>
    <row r="11" spans="1:24">
      <c r="A11" t="s">
        <v>53</v>
      </c>
      <c r="B11">
        <f>GT!B11</f>
        <v>42</v>
      </c>
      <c r="C11">
        <f>GT!C11</f>
        <v>30</v>
      </c>
      <c r="D11">
        <f>GT!M11</f>
        <v>38.6</v>
      </c>
      <c r="E11">
        <f>GT!N11</f>
        <v>0</v>
      </c>
      <c r="F11">
        <f t="shared" si="4"/>
        <v>72</v>
      </c>
      <c r="G11">
        <f t="shared" si="5"/>
        <v>38.6</v>
      </c>
      <c r="H11" s="113"/>
      <c r="I11">
        <f>BRPL_EOD!AA11+BRPL_EOD!AB11</f>
        <v>16.12</v>
      </c>
      <c r="J11">
        <f>BYPL_EOD!AA11+BYPL_EOD!AB11</f>
        <v>8.82</v>
      </c>
      <c r="K11">
        <f>MES_EOD!AA11+MES_EOD!AB11</f>
        <v>0</v>
      </c>
      <c r="L11">
        <f>NDMC_EOD!AA11+NDMC_EOD!AB11</f>
        <v>2.08</v>
      </c>
      <c r="M11">
        <f>TPDDL_EOD!AA11+TPDDL_EOD!AB11</f>
        <v>11.51</v>
      </c>
      <c r="N11">
        <f t="shared" si="0"/>
        <v>38.53</v>
      </c>
      <c r="O11" s="113">
        <f t="shared" si="1"/>
        <v>7.0000000000000284E-2</v>
      </c>
      <c r="P11">
        <v>16.149286270438619</v>
      </c>
      <c r="Q11">
        <v>8.8360238774980537</v>
      </c>
      <c r="R11">
        <v>0</v>
      </c>
      <c r="S11">
        <v>2.0837788736049832</v>
      </c>
      <c r="T11">
        <v>11.530910978458344</v>
      </c>
      <c r="U11" s="115">
        <f t="shared" si="2"/>
        <v>38.6</v>
      </c>
      <c r="V11" s="113">
        <f t="shared" si="3"/>
        <v>0</v>
      </c>
      <c r="X11" s="118"/>
    </row>
    <row r="12" spans="1:24">
      <c r="A12" t="s">
        <v>54</v>
      </c>
      <c r="B12">
        <f>GT!B12</f>
        <v>42</v>
      </c>
      <c r="C12">
        <f>GT!C12</f>
        <v>30</v>
      </c>
      <c r="D12">
        <f>GT!M12</f>
        <v>38.6</v>
      </c>
      <c r="E12">
        <f>GT!N12</f>
        <v>0</v>
      </c>
      <c r="F12">
        <f t="shared" si="4"/>
        <v>72</v>
      </c>
      <c r="G12">
        <f t="shared" si="5"/>
        <v>38.6</v>
      </c>
      <c r="H12" s="113"/>
      <c r="I12">
        <f>BRPL_EOD!AA12+BRPL_EOD!AB12</f>
        <v>16.12</v>
      </c>
      <c r="J12">
        <f>BYPL_EOD!AA12+BYPL_EOD!AB12</f>
        <v>8.82</v>
      </c>
      <c r="K12">
        <f>MES_EOD!AA12+MES_EOD!AB12</f>
        <v>0</v>
      </c>
      <c r="L12">
        <f>NDMC_EOD!AA12+NDMC_EOD!AB12</f>
        <v>2.08</v>
      </c>
      <c r="M12">
        <f>TPDDL_EOD!AA12+TPDDL_EOD!AB12</f>
        <v>11.51</v>
      </c>
      <c r="N12">
        <f t="shared" si="0"/>
        <v>38.53</v>
      </c>
      <c r="O12" s="113">
        <f t="shared" si="1"/>
        <v>7.0000000000000284E-2</v>
      </c>
      <c r="P12">
        <v>16.149286270438619</v>
      </c>
      <c r="Q12">
        <v>8.8360238774980537</v>
      </c>
      <c r="R12">
        <v>0</v>
      </c>
      <c r="S12">
        <v>2.0837788736049832</v>
      </c>
      <c r="T12">
        <v>11.530910978458344</v>
      </c>
      <c r="U12" s="115">
        <f t="shared" si="2"/>
        <v>38.6</v>
      </c>
      <c r="V12" s="113">
        <f t="shared" si="3"/>
        <v>0</v>
      </c>
      <c r="X12" s="118"/>
    </row>
    <row r="13" spans="1:24">
      <c r="A13" t="s">
        <v>55</v>
      </c>
      <c r="B13">
        <f>GT!B13</f>
        <v>42</v>
      </c>
      <c r="C13">
        <f>GT!C13</f>
        <v>30</v>
      </c>
      <c r="D13">
        <f>GT!M13</f>
        <v>38.6</v>
      </c>
      <c r="E13">
        <f>GT!N13</f>
        <v>0</v>
      </c>
      <c r="F13">
        <f t="shared" si="4"/>
        <v>72</v>
      </c>
      <c r="G13">
        <f t="shared" si="5"/>
        <v>38.6</v>
      </c>
      <c r="H13" s="113"/>
      <c r="I13">
        <f>BRPL_EOD!AA13+BRPL_EOD!AB13</f>
        <v>16.12</v>
      </c>
      <c r="J13">
        <f>BYPL_EOD!AA13+BYPL_EOD!AB13</f>
        <v>8.82</v>
      </c>
      <c r="K13">
        <f>MES_EOD!AA13+MES_EOD!AB13</f>
        <v>0</v>
      </c>
      <c r="L13">
        <f>NDMC_EOD!AA13+NDMC_EOD!AB13</f>
        <v>2.08</v>
      </c>
      <c r="M13">
        <f>TPDDL_EOD!AA13+TPDDL_EOD!AB13</f>
        <v>11.51</v>
      </c>
      <c r="N13">
        <f t="shared" si="0"/>
        <v>38.53</v>
      </c>
      <c r="O13" s="113">
        <f t="shared" si="1"/>
        <v>7.0000000000000284E-2</v>
      </c>
      <c r="P13">
        <v>16.149286270438619</v>
      </c>
      <c r="Q13">
        <v>8.8360238774980537</v>
      </c>
      <c r="R13">
        <v>0</v>
      </c>
      <c r="S13">
        <v>2.0837788736049832</v>
      </c>
      <c r="T13">
        <v>11.530910978458344</v>
      </c>
      <c r="U13" s="115">
        <f t="shared" si="2"/>
        <v>38.6</v>
      </c>
      <c r="V13" s="113">
        <f t="shared" si="3"/>
        <v>0</v>
      </c>
      <c r="X13" s="118"/>
    </row>
    <row r="14" spans="1:24">
      <c r="A14" t="s">
        <v>56</v>
      </c>
      <c r="B14">
        <f>GT!B14</f>
        <v>42</v>
      </c>
      <c r="C14">
        <f>GT!C14</f>
        <v>30</v>
      </c>
      <c r="D14">
        <f>GT!M14</f>
        <v>38.6</v>
      </c>
      <c r="E14">
        <f>GT!N14</f>
        <v>0</v>
      </c>
      <c r="F14">
        <f t="shared" si="4"/>
        <v>72</v>
      </c>
      <c r="G14">
        <f t="shared" si="5"/>
        <v>38.6</v>
      </c>
      <c r="H14" s="113"/>
      <c r="I14">
        <f>BRPL_EOD!AA14+BRPL_EOD!AB14</f>
        <v>16.12</v>
      </c>
      <c r="J14">
        <f>BYPL_EOD!AA14+BYPL_EOD!AB14</f>
        <v>8.82</v>
      </c>
      <c r="K14">
        <f>MES_EOD!AA14+MES_EOD!AB14</f>
        <v>0</v>
      </c>
      <c r="L14">
        <f>NDMC_EOD!AA14+NDMC_EOD!AB14</f>
        <v>2.08</v>
      </c>
      <c r="M14">
        <f>TPDDL_EOD!AA14+TPDDL_EOD!AB14</f>
        <v>11.51</v>
      </c>
      <c r="N14">
        <f t="shared" si="0"/>
        <v>38.53</v>
      </c>
      <c r="O14" s="113">
        <f t="shared" si="1"/>
        <v>7.0000000000000284E-2</v>
      </c>
      <c r="P14">
        <v>16.149286270438619</v>
      </c>
      <c r="Q14">
        <v>8.8360238774980537</v>
      </c>
      <c r="R14">
        <v>0</v>
      </c>
      <c r="S14">
        <v>2.0837788736049832</v>
      </c>
      <c r="T14">
        <v>11.530910978458344</v>
      </c>
      <c r="U14" s="115">
        <f t="shared" si="2"/>
        <v>38.6</v>
      </c>
      <c r="V14" s="113">
        <f t="shared" si="3"/>
        <v>0</v>
      </c>
      <c r="X14" s="118"/>
    </row>
    <row r="15" spans="1:24">
      <c r="A15" t="s">
        <v>57</v>
      </c>
      <c r="B15">
        <f>GT!B15</f>
        <v>42</v>
      </c>
      <c r="C15">
        <f>GT!C15</f>
        <v>30</v>
      </c>
      <c r="D15">
        <f>GT!M15</f>
        <v>38.6</v>
      </c>
      <c r="E15">
        <f>GT!N15</f>
        <v>0</v>
      </c>
      <c r="F15">
        <f t="shared" si="4"/>
        <v>72</v>
      </c>
      <c r="G15">
        <f t="shared" si="5"/>
        <v>38.6</v>
      </c>
      <c r="H15" s="113"/>
      <c r="I15">
        <f>BRPL_EOD!AA15+BRPL_EOD!AB15</f>
        <v>16.12</v>
      </c>
      <c r="J15">
        <f>BYPL_EOD!AA15+BYPL_EOD!AB15</f>
        <v>8.82</v>
      </c>
      <c r="K15">
        <f>MES_EOD!AA15+MES_EOD!AB15</f>
        <v>0</v>
      </c>
      <c r="L15">
        <f>NDMC_EOD!AA15+NDMC_EOD!AB15</f>
        <v>2.08</v>
      </c>
      <c r="M15">
        <f>TPDDL_EOD!AA15+TPDDL_EOD!AB15</f>
        <v>11.51</v>
      </c>
      <c r="N15">
        <f t="shared" si="0"/>
        <v>38.53</v>
      </c>
      <c r="O15" s="113">
        <f t="shared" si="1"/>
        <v>7.0000000000000284E-2</v>
      </c>
      <c r="P15">
        <v>16.149286270438619</v>
      </c>
      <c r="Q15">
        <v>8.8360238774980537</v>
      </c>
      <c r="R15">
        <v>0</v>
      </c>
      <c r="S15">
        <v>2.0837788736049832</v>
      </c>
      <c r="T15">
        <v>11.530910978458344</v>
      </c>
      <c r="U15" s="115">
        <f t="shared" si="2"/>
        <v>38.6</v>
      </c>
      <c r="V15" s="113">
        <f t="shared" si="3"/>
        <v>0</v>
      </c>
      <c r="X15" s="118"/>
    </row>
    <row r="16" spans="1:24">
      <c r="A16" t="s">
        <v>58</v>
      </c>
      <c r="B16">
        <f>GT!B16</f>
        <v>42</v>
      </c>
      <c r="C16">
        <f>GT!C16</f>
        <v>30</v>
      </c>
      <c r="D16">
        <f>GT!M16</f>
        <v>38.6</v>
      </c>
      <c r="E16">
        <f>GT!N16</f>
        <v>0</v>
      </c>
      <c r="F16">
        <f t="shared" si="4"/>
        <v>72</v>
      </c>
      <c r="G16">
        <f t="shared" si="5"/>
        <v>38.6</v>
      </c>
      <c r="H16" s="113"/>
      <c r="I16">
        <f>BRPL_EOD!AA16+BRPL_EOD!AB16</f>
        <v>16.12</v>
      </c>
      <c r="J16">
        <f>BYPL_EOD!AA16+BYPL_EOD!AB16</f>
        <v>8.82</v>
      </c>
      <c r="K16">
        <f>MES_EOD!AA16+MES_EOD!AB16</f>
        <v>0</v>
      </c>
      <c r="L16">
        <f>NDMC_EOD!AA16+NDMC_EOD!AB16</f>
        <v>2.08</v>
      </c>
      <c r="M16">
        <f>TPDDL_EOD!AA16+TPDDL_EOD!AB16</f>
        <v>11.51</v>
      </c>
      <c r="N16">
        <f t="shared" si="0"/>
        <v>38.53</v>
      </c>
      <c r="O16" s="113">
        <f t="shared" si="1"/>
        <v>7.0000000000000284E-2</v>
      </c>
      <c r="P16">
        <v>16.149286270438619</v>
      </c>
      <c r="Q16">
        <v>8.8360238774980537</v>
      </c>
      <c r="R16">
        <v>0</v>
      </c>
      <c r="S16">
        <v>2.0837788736049832</v>
      </c>
      <c r="T16">
        <v>11.530910978458344</v>
      </c>
      <c r="U16" s="115">
        <f t="shared" si="2"/>
        <v>38.6</v>
      </c>
      <c r="V16" s="113">
        <f t="shared" si="3"/>
        <v>0</v>
      </c>
      <c r="X16" s="118"/>
    </row>
    <row r="17" spans="1:24">
      <c r="A17" t="s">
        <v>59</v>
      </c>
      <c r="B17">
        <f>GT!B17</f>
        <v>42</v>
      </c>
      <c r="C17">
        <f>GT!C17</f>
        <v>30</v>
      </c>
      <c r="D17">
        <f>GT!M17</f>
        <v>38.6</v>
      </c>
      <c r="E17">
        <f>GT!N17</f>
        <v>0</v>
      </c>
      <c r="F17">
        <f t="shared" si="4"/>
        <v>72</v>
      </c>
      <c r="G17">
        <f t="shared" si="5"/>
        <v>38.6</v>
      </c>
      <c r="H17" s="113"/>
      <c r="I17">
        <f>BRPL_EOD!AA17+BRPL_EOD!AB17</f>
        <v>16.12</v>
      </c>
      <c r="J17">
        <f>BYPL_EOD!AA17+BYPL_EOD!AB17</f>
        <v>8.82</v>
      </c>
      <c r="K17">
        <f>MES_EOD!AA17+MES_EOD!AB17</f>
        <v>0</v>
      </c>
      <c r="L17">
        <f>NDMC_EOD!AA17+NDMC_EOD!AB17</f>
        <v>2.08</v>
      </c>
      <c r="M17">
        <f>TPDDL_EOD!AA17+TPDDL_EOD!AB17</f>
        <v>11.51</v>
      </c>
      <c r="N17">
        <f t="shared" si="0"/>
        <v>38.53</v>
      </c>
      <c r="O17" s="113">
        <f t="shared" si="1"/>
        <v>7.0000000000000284E-2</v>
      </c>
      <c r="P17">
        <v>16.149286270438619</v>
      </c>
      <c r="Q17">
        <v>8.8360238774980537</v>
      </c>
      <c r="R17">
        <v>0</v>
      </c>
      <c r="S17">
        <v>2.0837788736049832</v>
      </c>
      <c r="T17">
        <v>11.530910978458344</v>
      </c>
      <c r="U17" s="115">
        <f t="shared" si="2"/>
        <v>38.6</v>
      </c>
      <c r="V17" s="113">
        <f t="shared" si="3"/>
        <v>0</v>
      </c>
      <c r="X17" s="118"/>
    </row>
    <row r="18" spans="1:24">
      <c r="A18" t="s">
        <v>60</v>
      </c>
      <c r="B18">
        <f>GT!B18</f>
        <v>42</v>
      </c>
      <c r="C18">
        <f>GT!C18</f>
        <v>30</v>
      </c>
      <c r="D18">
        <f>GT!M18</f>
        <v>38.6</v>
      </c>
      <c r="E18">
        <f>GT!N18</f>
        <v>0</v>
      </c>
      <c r="F18">
        <f t="shared" si="4"/>
        <v>72</v>
      </c>
      <c r="G18">
        <f t="shared" si="5"/>
        <v>38.6</v>
      </c>
      <c r="H18" s="113"/>
      <c r="I18">
        <f>BRPL_EOD!AA18+BRPL_EOD!AB18</f>
        <v>16.12</v>
      </c>
      <c r="J18">
        <f>BYPL_EOD!AA18+BYPL_EOD!AB18</f>
        <v>8.82</v>
      </c>
      <c r="K18">
        <f>MES_EOD!AA18+MES_EOD!AB18</f>
        <v>0</v>
      </c>
      <c r="L18">
        <f>NDMC_EOD!AA18+NDMC_EOD!AB18</f>
        <v>2.08</v>
      </c>
      <c r="M18">
        <f>TPDDL_EOD!AA18+TPDDL_EOD!AB18</f>
        <v>11.51</v>
      </c>
      <c r="N18">
        <f t="shared" si="0"/>
        <v>38.53</v>
      </c>
      <c r="O18" s="113">
        <f t="shared" si="1"/>
        <v>7.0000000000000284E-2</v>
      </c>
      <c r="P18">
        <v>16.149286270438619</v>
      </c>
      <c r="Q18">
        <v>8.8360238774980537</v>
      </c>
      <c r="R18">
        <v>0</v>
      </c>
      <c r="S18">
        <v>2.0837788736049832</v>
      </c>
      <c r="T18">
        <v>11.530910978458344</v>
      </c>
      <c r="U18" s="115">
        <f t="shared" si="2"/>
        <v>38.6</v>
      </c>
      <c r="V18" s="113">
        <f t="shared" si="3"/>
        <v>0</v>
      </c>
      <c r="X18" s="118"/>
    </row>
    <row r="19" spans="1:24">
      <c r="A19" t="s">
        <v>61</v>
      </c>
      <c r="B19">
        <f>GT!B19</f>
        <v>42</v>
      </c>
      <c r="C19">
        <f>GT!C19</f>
        <v>30</v>
      </c>
      <c r="D19">
        <f>GT!M19</f>
        <v>38.6</v>
      </c>
      <c r="E19">
        <f>GT!N19</f>
        <v>0</v>
      </c>
      <c r="F19">
        <f t="shared" si="4"/>
        <v>72</v>
      </c>
      <c r="G19">
        <f t="shared" si="5"/>
        <v>38.6</v>
      </c>
      <c r="H19" s="113"/>
      <c r="I19">
        <f>BRPL_EOD!AA19+BRPL_EOD!AB19</f>
        <v>16.12</v>
      </c>
      <c r="J19">
        <f>BYPL_EOD!AA19+BYPL_EOD!AB19</f>
        <v>8.82</v>
      </c>
      <c r="K19">
        <f>MES_EOD!AA19+MES_EOD!AB19</f>
        <v>0</v>
      </c>
      <c r="L19">
        <f>NDMC_EOD!AA19+NDMC_EOD!AB19</f>
        <v>2.08</v>
      </c>
      <c r="M19">
        <f>TPDDL_EOD!AA19+TPDDL_EOD!AB19</f>
        <v>11.51</v>
      </c>
      <c r="N19">
        <f t="shared" si="0"/>
        <v>38.53</v>
      </c>
      <c r="O19" s="113">
        <f t="shared" si="1"/>
        <v>7.0000000000000284E-2</v>
      </c>
      <c r="P19">
        <v>16.149286270438619</v>
      </c>
      <c r="Q19">
        <v>8.8360238774980537</v>
      </c>
      <c r="R19">
        <v>0</v>
      </c>
      <c r="S19">
        <v>2.0837788736049832</v>
      </c>
      <c r="T19">
        <v>11.530910978458344</v>
      </c>
      <c r="U19" s="115">
        <f t="shared" si="2"/>
        <v>38.6</v>
      </c>
      <c r="V19" s="113">
        <f t="shared" si="3"/>
        <v>0</v>
      </c>
      <c r="X19" s="118"/>
    </row>
    <row r="20" spans="1:24">
      <c r="A20" t="s">
        <v>62</v>
      </c>
      <c r="B20">
        <f>GT!B20</f>
        <v>42</v>
      </c>
      <c r="C20">
        <f>GT!C20</f>
        <v>30</v>
      </c>
      <c r="D20">
        <f>GT!M20</f>
        <v>38.6</v>
      </c>
      <c r="E20">
        <f>GT!N20</f>
        <v>0</v>
      </c>
      <c r="F20">
        <f t="shared" si="4"/>
        <v>72</v>
      </c>
      <c r="G20">
        <f t="shared" si="5"/>
        <v>38.6</v>
      </c>
      <c r="H20" s="113"/>
      <c r="I20">
        <f>BRPL_EOD!AA20+BRPL_EOD!AB20</f>
        <v>16.12</v>
      </c>
      <c r="J20">
        <f>BYPL_EOD!AA20+BYPL_EOD!AB20</f>
        <v>8.82</v>
      </c>
      <c r="K20">
        <f>MES_EOD!AA20+MES_EOD!AB20</f>
        <v>0</v>
      </c>
      <c r="L20">
        <f>NDMC_EOD!AA20+NDMC_EOD!AB20</f>
        <v>2.08</v>
      </c>
      <c r="M20">
        <f>TPDDL_EOD!AA20+TPDDL_EOD!AB20</f>
        <v>11.51</v>
      </c>
      <c r="N20">
        <f t="shared" si="0"/>
        <v>38.53</v>
      </c>
      <c r="O20" s="113">
        <f t="shared" si="1"/>
        <v>7.0000000000000284E-2</v>
      </c>
      <c r="P20">
        <v>16.149286270438619</v>
      </c>
      <c r="Q20">
        <v>8.8360238774980537</v>
      </c>
      <c r="R20">
        <v>0</v>
      </c>
      <c r="S20">
        <v>2.0837788736049832</v>
      </c>
      <c r="T20">
        <v>11.530910978458344</v>
      </c>
      <c r="U20" s="115">
        <f t="shared" si="2"/>
        <v>38.6</v>
      </c>
      <c r="V20" s="113">
        <f t="shared" si="3"/>
        <v>0</v>
      </c>
      <c r="X20" s="118"/>
    </row>
    <row r="21" spans="1:24">
      <c r="A21" t="s">
        <v>63</v>
      </c>
      <c r="B21">
        <f>GT!B21</f>
        <v>42</v>
      </c>
      <c r="C21">
        <f>GT!C21</f>
        <v>30</v>
      </c>
      <c r="D21">
        <f>GT!M21</f>
        <v>38.6</v>
      </c>
      <c r="E21">
        <f>GT!N21</f>
        <v>0</v>
      </c>
      <c r="F21">
        <f t="shared" si="4"/>
        <v>72</v>
      </c>
      <c r="G21">
        <f t="shared" si="5"/>
        <v>38.6</v>
      </c>
      <c r="H21" s="113"/>
      <c r="I21">
        <f>BRPL_EOD!AA21+BRPL_EOD!AB21</f>
        <v>16.12</v>
      </c>
      <c r="J21">
        <f>BYPL_EOD!AA21+BYPL_EOD!AB21</f>
        <v>8.82</v>
      </c>
      <c r="K21">
        <f>MES_EOD!AA21+MES_EOD!AB21</f>
        <v>0</v>
      </c>
      <c r="L21">
        <f>NDMC_EOD!AA21+NDMC_EOD!AB21</f>
        <v>2.08</v>
      </c>
      <c r="M21">
        <f>TPDDL_EOD!AA21+TPDDL_EOD!AB21</f>
        <v>11.51</v>
      </c>
      <c r="N21">
        <f t="shared" si="0"/>
        <v>38.53</v>
      </c>
      <c r="O21" s="113">
        <f t="shared" si="1"/>
        <v>7.0000000000000284E-2</v>
      </c>
      <c r="P21">
        <v>16.149286270438619</v>
      </c>
      <c r="Q21">
        <v>8.8360238774980537</v>
      </c>
      <c r="R21">
        <v>0</v>
      </c>
      <c r="S21">
        <v>2.0837788736049832</v>
      </c>
      <c r="T21">
        <v>11.530910978458344</v>
      </c>
      <c r="U21" s="115">
        <f t="shared" si="2"/>
        <v>38.6</v>
      </c>
      <c r="V21" s="113">
        <f t="shared" si="3"/>
        <v>0</v>
      </c>
      <c r="X21" s="118"/>
    </row>
    <row r="22" spans="1:24">
      <c r="A22" t="s">
        <v>64</v>
      </c>
      <c r="B22">
        <f>GT!B22</f>
        <v>42</v>
      </c>
      <c r="C22">
        <f>GT!C22</f>
        <v>30</v>
      </c>
      <c r="D22">
        <f>GT!M22</f>
        <v>38.6</v>
      </c>
      <c r="E22">
        <f>GT!N22</f>
        <v>0</v>
      </c>
      <c r="F22">
        <f t="shared" si="4"/>
        <v>72</v>
      </c>
      <c r="G22">
        <f t="shared" si="5"/>
        <v>38.6</v>
      </c>
      <c r="H22" s="113"/>
      <c r="I22">
        <f>BRPL_EOD!AA22+BRPL_EOD!AB22</f>
        <v>16.12</v>
      </c>
      <c r="J22">
        <f>BYPL_EOD!AA22+BYPL_EOD!AB22</f>
        <v>8.82</v>
      </c>
      <c r="K22">
        <f>MES_EOD!AA22+MES_EOD!AB22</f>
        <v>0</v>
      </c>
      <c r="L22">
        <f>NDMC_EOD!AA22+NDMC_EOD!AB22</f>
        <v>2.08</v>
      </c>
      <c r="M22">
        <f>TPDDL_EOD!AA22+TPDDL_EOD!AB22</f>
        <v>11.51</v>
      </c>
      <c r="N22">
        <f t="shared" si="0"/>
        <v>38.53</v>
      </c>
      <c r="O22" s="113">
        <f t="shared" si="1"/>
        <v>7.0000000000000284E-2</v>
      </c>
      <c r="P22">
        <v>16.149286270438619</v>
      </c>
      <c r="Q22">
        <v>8.8360238774980537</v>
      </c>
      <c r="R22">
        <v>0</v>
      </c>
      <c r="S22">
        <v>2.0837788736049832</v>
      </c>
      <c r="T22">
        <v>11.530910978458344</v>
      </c>
      <c r="U22" s="115">
        <f t="shared" si="2"/>
        <v>38.6</v>
      </c>
      <c r="V22" s="113">
        <f t="shared" si="3"/>
        <v>0</v>
      </c>
      <c r="X22" s="118"/>
    </row>
    <row r="23" spans="1:24">
      <c r="A23" t="s">
        <v>65</v>
      </c>
      <c r="B23">
        <f>GT!B23</f>
        <v>42</v>
      </c>
      <c r="C23">
        <f>GT!C23</f>
        <v>30</v>
      </c>
      <c r="D23">
        <f>GT!M23</f>
        <v>38.6</v>
      </c>
      <c r="E23">
        <f>GT!N23</f>
        <v>0</v>
      </c>
      <c r="F23">
        <f t="shared" si="4"/>
        <v>72</v>
      </c>
      <c r="G23">
        <f t="shared" si="5"/>
        <v>38.6</v>
      </c>
      <c r="H23" s="113"/>
      <c r="I23">
        <f>BRPL_EOD!AA23+BRPL_EOD!AB23</f>
        <v>16.12</v>
      </c>
      <c r="J23">
        <f>BYPL_EOD!AA23+BYPL_EOD!AB23</f>
        <v>8.82</v>
      </c>
      <c r="K23">
        <f>MES_EOD!AA23+MES_EOD!AB23</f>
        <v>0</v>
      </c>
      <c r="L23">
        <f>NDMC_EOD!AA23+NDMC_EOD!AB23</f>
        <v>2.08</v>
      </c>
      <c r="M23">
        <f>TPDDL_EOD!AA23+TPDDL_EOD!AB23</f>
        <v>11.51</v>
      </c>
      <c r="N23">
        <f t="shared" si="0"/>
        <v>38.53</v>
      </c>
      <c r="O23" s="113">
        <f t="shared" si="1"/>
        <v>7.0000000000000284E-2</v>
      </c>
      <c r="P23">
        <v>16.149286270438619</v>
      </c>
      <c r="Q23">
        <v>8.8360238774980537</v>
      </c>
      <c r="R23">
        <v>0</v>
      </c>
      <c r="S23">
        <v>2.0837788736049832</v>
      </c>
      <c r="T23">
        <v>11.530910978458344</v>
      </c>
      <c r="U23" s="115">
        <f t="shared" si="2"/>
        <v>38.6</v>
      </c>
      <c r="V23" s="113">
        <f t="shared" si="3"/>
        <v>0</v>
      </c>
      <c r="X23" s="118"/>
    </row>
    <row r="24" spans="1:24">
      <c r="A24" t="s">
        <v>66</v>
      </c>
      <c r="B24">
        <f>GT!B24</f>
        <v>42</v>
      </c>
      <c r="C24">
        <f>GT!C24</f>
        <v>30</v>
      </c>
      <c r="D24">
        <f>GT!M24</f>
        <v>38.6</v>
      </c>
      <c r="E24">
        <f>GT!N24</f>
        <v>0</v>
      </c>
      <c r="F24">
        <f t="shared" si="4"/>
        <v>72</v>
      </c>
      <c r="G24">
        <f t="shared" si="5"/>
        <v>38.6</v>
      </c>
      <c r="H24" s="113"/>
      <c r="I24">
        <f>BRPL_EOD!AA24+BRPL_EOD!AB24</f>
        <v>16.12</v>
      </c>
      <c r="J24">
        <f>BYPL_EOD!AA24+BYPL_EOD!AB24</f>
        <v>8.82</v>
      </c>
      <c r="K24">
        <f>MES_EOD!AA24+MES_EOD!AB24</f>
        <v>0</v>
      </c>
      <c r="L24">
        <f>NDMC_EOD!AA24+NDMC_EOD!AB24</f>
        <v>2.08</v>
      </c>
      <c r="M24">
        <f>TPDDL_EOD!AA24+TPDDL_EOD!AB24</f>
        <v>11.51</v>
      </c>
      <c r="N24">
        <f t="shared" si="0"/>
        <v>38.53</v>
      </c>
      <c r="O24" s="113">
        <f t="shared" si="1"/>
        <v>7.0000000000000284E-2</v>
      </c>
      <c r="P24">
        <v>16.149286270438619</v>
      </c>
      <c r="Q24">
        <v>8.8360238774980537</v>
      </c>
      <c r="R24">
        <v>0</v>
      </c>
      <c r="S24">
        <v>2.0837788736049832</v>
      </c>
      <c r="T24">
        <v>11.530910978458344</v>
      </c>
      <c r="U24" s="115">
        <f t="shared" si="2"/>
        <v>38.6</v>
      </c>
      <c r="V24" s="113">
        <f t="shared" si="3"/>
        <v>0</v>
      </c>
      <c r="X24" s="118"/>
    </row>
    <row r="25" spans="1:24">
      <c r="A25" t="s">
        <v>67</v>
      </c>
      <c r="B25">
        <f>GT!B25</f>
        <v>42</v>
      </c>
      <c r="C25">
        <f>GT!C25</f>
        <v>30</v>
      </c>
      <c r="D25">
        <f>GT!M25</f>
        <v>38.6</v>
      </c>
      <c r="E25">
        <f>GT!N25</f>
        <v>0</v>
      </c>
      <c r="F25">
        <f t="shared" si="4"/>
        <v>72</v>
      </c>
      <c r="G25">
        <f t="shared" si="5"/>
        <v>38.6</v>
      </c>
      <c r="H25" s="113"/>
      <c r="I25">
        <f>BRPL_EOD!AA25+BRPL_EOD!AB25</f>
        <v>16.12</v>
      </c>
      <c r="J25">
        <f>BYPL_EOD!AA25+BYPL_EOD!AB25</f>
        <v>8.82</v>
      </c>
      <c r="K25">
        <f>MES_EOD!AA25+MES_EOD!AB25</f>
        <v>0</v>
      </c>
      <c r="L25">
        <f>NDMC_EOD!AA25+NDMC_EOD!AB25</f>
        <v>2.08</v>
      </c>
      <c r="M25">
        <f>TPDDL_EOD!AA25+TPDDL_EOD!AB25</f>
        <v>11.51</v>
      </c>
      <c r="N25">
        <f t="shared" si="0"/>
        <v>38.53</v>
      </c>
      <c r="O25" s="113">
        <f t="shared" si="1"/>
        <v>7.0000000000000284E-2</v>
      </c>
      <c r="P25">
        <v>16.149286270438619</v>
      </c>
      <c r="Q25">
        <v>8.8360238774980537</v>
      </c>
      <c r="R25">
        <v>0</v>
      </c>
      <c r="S25">
        <v>2.0837788736049832</v>
      </c>
      <c r="T25">
        <v>11.530910978458344</v>
      </c>
      <c r="U25" s="115">
        <f t="shared" si="2"/>
        <v>38.6</v>
      </c>
      <c r="V25" s="113">
        <f t="shared" si="3"/>
        <v>0</v>
      </c>
      <c r="X25" s="118"/>
    </row>
    <row r="26" spans="1:24">
      <c r="A26" t="s">
        <v>68</v>
      </c>
      <c r="B26">
        <f>GT!B26</f>
        <v>42</v>
      </c>
      <c r="C26">
        <f>GT!C26</f>
        <v>30</v>
      </c>
      <c r="D26">
        <f>GT!M26</f>
        <v>38.6</v>
      </c>
      <c r="E26">
        <f>GT!N26</f>
        <v>0</v>
      </c>
      <c r="F26">
        <f t="shared" si="4"/>
        <v>72</v>
      </c>
      <c r="G26">
        <f t="shared" si="5"/>
        <v>38.6</v>
      </c>
      <c r="H26" s="113"/>
      <c r="I26">
        <f>BRPL_EOD!AA26+BRPL_EOD!AB26</f>
        <v>16.12</v>
      </c>
      <c r="J26">
        <f>BYPL_EOD!AA26+BYPL_EOD!AB26</f>
        <v>8.82</v>
      </c>
      <c r="K26">
        <f>MES_EOD!AA26+MES_EOD!AB26</f>
        <v>0</v>
      </c>
      <c r="L26">
        <f>NDMC_EOD!AA26+NDMC_EOD!AB26</f>
        <v>2.08</v>
      </c>
      <c r="M26">
        <f>TPDDL_EOD!AA26+TPDDL_EOD!AB26</f>
        <v>11.51</v>
      </c>
      <c r="N26">
        <f t="shared" si="0"/>
        <v>38.53</v>
      </c>
      <c r="O26" s="113">
        <f t="shared" si="1"/>
        <v>7.0000000000000284E-2</v>
      </c>
      <c r="P26">
        <v>16.149286270438619</v>
      </c>
      <c r="Q26">
        <v>8.8360238774980537</v>
      </c>
      <c r="R26">
        <v>0</v>
      </c>
      <c r="S26">
        <v>2.0837788736049832</v>
      </c>
      <c r="T26">
        <v>11.530910978458344</v>
      </c>
      <c r="U26" s="115">
        <f t="shared" si="2"/>
        <v>38.6</v>
      </c>
      <c r="V26" s="113">
        <f t="shared" si="3"/>
        <v>0</v>
      </c>
      <c r="X26" s="118"/>
    </row>
    <row r="27" spans="1:24">
      <c r="A27" t="s">
        <v>69</v>
      </c>
      <c r="B27">
        <f>GT!B27</f>
        <v>42</v>
      </c>
      <c r="C27">
        <f>GT!C27</f>
        <v>30</v>
      </c>
      <c r="D27">
        <f>GT!M27</f>
        <v>38.6</v>
      </c>
      <c r="E27">
        <f>GT!N27</f>
        <v>0</v>
      </c>
      <c r="F27">
        <f t="shared" si="4"/>
        <v>72</v>
      </c>
      <c r="G27">
        <f t="shared" si="5"/>
        <v>38.6</v>
      </c>
      <c r="H27" s="113"/>
      <c r="I27">
        <f>BRPL_EOD!AA27+BRPL_EOD!AB27</f>
        <v>16.12</v>
      </c>
      <c r="J27">
        <f>BYPL_EOD!AA27+BYPL_EOD!AB27</f>
        <v>8.82</v>
      </c>
      <c r="K27">
        <f>MES_EOD!AA27+MES_EOD!AB27</f>
        <v>0</v>
      </c>
      <c r="L27">
        <f>NDMC_EOD!AA27+NDMC_EOD!AB27</f>
        <v>2.08</v>
      </c>
      <c r="M27">
        <f>TPDDL_EOD!AA27+TPDDL_EOD!AB27</f>
        <v>11.51</v>
      </c>
      <c r="N27">
        <f t="shared" si="0"/>
        <v>38.53</v>
      </c>
      <c r="O27" s="113">
        <f t="shared" si="1"/>
        <v>7.0000000000000284E-2</v>
      </c>
      <c r="P27">
        <v>16.149286270438619</v>
      </c>
      <c r="Q27">
        <v>8.8360238774980537</v>
      </c>
      <c r="R27">
        <v>0</v>
      </c>
      <c r="S27">
        <v>2.0837788736049832</v>
      </c>
      <c r="T27">
        <v>11.530910978458344</v>
      </c>
      <c r="U27" s="115">
        <f t="shared" si="2"/>
        <v>38.6</v>
      </c>
      <c r="V27" s="113">
        <f t="shared" si="3"/>
        <v>0</v>
      </c>
      <c r="X27" s="118"/>
    </row>
    <row r="28" spans="1:24">
      <c r="A28" t="s">
        <v>70</v>
      </c>
      <c r="B28">
        <f>GT!B28</f>
        <v>42</v>
      </c>
      <c r="C28">
        <f>GT!C28</f>
        <v>30</v>
      </c>
      <c r="D28">
        <f>GT!M28</f>
        <v>38.6</v>
      </c>
      <c r="E28">
        <f>GT!N28</f>
        <v>0</v>
      </c>
      <c r="F28">
        <f t="shared" si="4"/>
        <v>72</v>
      </c>
      <c r="G28">
        <f t="shared" si="5"/>
        <v>38.6</v>
      </c>
      <c r="H28" s="113"/>
      <c r="I28">
        <f>BRPL_EOD!AA28+BRPL_EOD!AB28</f>
        <v>16.12</v>
      </c>
      <c r="J28">
        <f>BYPL_EOD!AA28+BYPL_EOD!AB28</f>
        <v>8.82</v>
      </c>
      <c r="K28">
        <f>MES_EOD!AA28+MES_EOD!AB28</f>
        <v>0</v>
      </c>
      <c r="L28">
        <f>NDMC_EOD!AA28+NDMC_EOD!AB28</f>
        <v>2.08</v>
      </c>
      <c r="M28">
        <f>TPDDL_EOD!AA28+TPDDL_EOD!AB28</f>
        <v>11.51</v>
      </c>
      <c r="N28">
        <f t="shared" si="0"/>
        <v>38.53</v>
      </c>
      <c r="O28" s="113">
        <f t="shared" si="1"/>
        <v>7.0000000000000284E-2</v>
      </c>
      <c r="P28">
        <v>16.149286270438619</v>
      </c>
      <c r="Q28">
        <v>8.8360238774980537</v>
      </c>
      <c r="R28">
        <v>0</v>
      </c>
      <c r="S28">
        <v>2.0837788736049832</v>
      </c>
      <c r="T28">
        <v>11.530910978458344</v>
      </c>
      <c r="U28" s="115">
        <f t="shared" si="2"/>
        <v>38.6</v>
      </c>
      <c r="V28" s="113">
        <f t="shared" si="3"/>
        <v>0</v>
      </c>
      <c r="X28" s="118"/>
    </row>
    <row r="29" spans="1:24">
      <c r="A29" t="s">
        <v>71</v>
      </c>
      <c r="B29">
        <f>GT!B29</f>
        <v>42</v>
      </c>
      <c r="C29">
        <f>GT!C29</f>
        <v>30</v>
      </c>
      <c r="D29">
        <f>GT!M29</f>
        <v>38.6</v>
      </c>
      <c r="E29">
        <f>GT!N29</f>
        <v>0</v>
      </c>
      <c r="F29">
        <f t="shared" si="4"/>
        <v>72</v>
      </c>
      <c r="G29">
        <f t="shared" si="5"/>
        <v>38.6</v>
      </c>
      <c r="H29" s="113"/>
      <c r="I29">
        <f>BRPL_EOD!AA29+BRPL_EOD!AB29</f>
        <v>16.12</v>
      </c>
      <c r="J29">
        <f>BYPL_EOD!AA29+BYPL_EOD!AB29</f>
        <v>8.82</v>
      </c>
      <c r="K29">
        <f>MES_EOD!AA29+MES_EOD!AB29</f>
        <v>0</v>
      </c>
      <c r="L29">
        <f>NDMC_EOD!AA29+NDMC_EOD!AB29</f>
        <v>2.08</v>
      </c>
      <c r="M29">
        <f>TPDDL_EOD!AA29+TPDDL_EOD!AB29</f>
        <v>11.51</v>
      </c>
      <c r="N29">
        <f t="shared" si="0"/>
        <v>38.53</v>
      </c>
      <c r="O29" s="113">
        <f t="shared" si="1"/>
        <v>7.0000000000000284E-2</v>
      </c>
      <c r="P29">
        <v>16.149286270438619</v>
      </c>
      <c r="Q29">
        <v>8.8360238774980537</v>
      </c>
      <c r="R29">
        <v>0</v>
      </c>
      <c r="S29">
        <v>2.0837788736049832</v>
      </c>
      <c r="T29">
        <v>11.530910978458344</v>
      </c>
      <c r="U29" s="115">
        <f t="shared" si="2"/>
        <v>38.6</v>
      </c>
      <c r="V29" s="113">
        <f t="shared" si="3"/>
        <v>0</v>
      </c>
      <c r="X29" s="118"/>
    </row>
    <row r="30" spans="1:24">
      <c r="A30" t="s">
        <v>72</v>
      </c>
      <c r="B30">
        <f>GT!B30</f>
        <v>42</v>
      </c>
      <c r="C30">
        <f>GT!C30</f>
        <v>30</v>
      </c>
      <c r="D30">
        <f>GT!M30</f>
        <v>38.6</v>
      </c>
      <c r="E30">
        <f>GT!N30</f>
        <v>0</v>
      </c>
      <c r="F30">
        <f t="shared" si="4"/>
        <v>72</v>
      </c>
      <c r="G30">
        <f t="shared" si="5"/>
        <v>38.6</v>
      </c>
      <c r="H30" s="113"/>
      <c r="I30">
        <f>BRPL_EOD!AA30+BRPL_EOD!AB30</f>
        <v>16.12</v>
      </c>
      <c r="J30">
        <f>BYPL_EOD!AA30+BYPL_EOD!AB30</f>
        <v>8.82</v>
      </c>
      <c r="K30">
        <f>MES_EOD!AA30+MES_EOD!AB30</f>
        <v>0</v>
      </c>
      <c r="L30">
        <f>NDMC_EOD!AA30+NDMC_EOD!AB30</f>
        <v>2.08</v>
      </c>
      <c r="M30">
        <f>TPDDL_EOD!AA30+TPDDL_EOD!AB30</f>
        <v>11.51</v>
      </c>
      <c r="N30">
        <f t="shared" si="0"/>
        <v>38.53</v>
      </c>
      <c r="O30" s="113">
        <f t="shared" si="1"/>
        <v>7.0000000000000284E-2</v>
      </c>
      <c r="P30">
        <v>16.149286270438619</v>
      </c>
      <c r="Q30">
        <v>8.8360238774980537</v>
      </c>
      <c r="R30">
        <v>0</v>
      </c>
      <c r="S30">
        <v>2.0837788736049832</v>
      </c>
      <c r="T30">
        <v>11.530910978458344</v>
      </c>
      <c r="U30" s="115">
        <f t="shared" si="2"/>
        <v>38.6</v>
      </c>
      <c r="V30" s="113">
        <f t="shared" si="3"/>
        <v>0</v>
      </c>
      <c r="X30" s="118"/>
    </row>
    <row r="31" spans="1:24">
      <c r="A31" t="s">
        <v>73</v>
      </c>
      <c r="B31">
        <f>GT!B31</f>
        <v>42</v>
      </c>
      <c r="C31">
        <f>GT!C31</f>
        <v>30</v>
      </c>
      <c r="D31">
        <f>GT!M31</f>
        <v>38.6</v>
      </c>
      <c r="E31">
        <f>GT!N31</f>
        <v>0</v>
      </c>
      <c r="F31">
        <f t="shared" si="4"/>
        <v>72</v>
      </c>
      <c r="G31">
        <f t="shared" si="5"/>
        <v>38.6</v>
      </c>
      <c r="H31" s="113"/>
      <c r="I31">
        <f>BRPL_EOD!AA31+BRPL_EOD!AB31</f>
        <v>16.12</v>
      </c>
      <c r="J31">
        <f>BYPL_EOD!AA31+BYPL_EOD!AB31</f>
        <v>8.82</v>
      </c>
      <c r="K31">
        <f>MES_EOD!AA31+MES_EOD!AB31</f>
        <v>0</v>
      </c>
      <c r="L31">
        <f>NDMC_EOD!AA31+NDMC_EOD!AB31</f>
        <v>2.08</v>
      </c>
      <c r="M31">
        <f>TPDDL_EOD!AA31+TPDDL_EOD!AB31</f>
        <v>11.51</v>
      </c>
      <c r="N31">
        <f t="shared" si="0"/>
        <v>38.53</v>
      </c>
      <c r="O31" s="113">
        <f t="shared" si="1"/>
        <v>7.0000000000000284E-2</v>
      </c>
      <c r="P31">
        <v>16.149286270438619</v>
      </c>
      <c r="Q31">
        <v>8.8360238774980537</v>
      </c>
      <c r="R31">
        <v>0</v>
      </c>
      <c r="S31">
        <v>2.0837788736049832</v>
      </c>
      <c r="T31">
        <v>11.530910978458344</v>
      </c>
      <c r="U31" s="115">
        <f t="shared" si="2"/>
        <v>38.6</v>
      </c>
      <c r="V31" s="113">
        <f t="shared" si="3"/>
        <v>0</v>
      </c>
      <c r="X31" s="118"/>
    </row>
    <row r="32" spans="1:24">
      <c r="A32" t="s">
        <v>74</v>
      </c>
      <c r="B32">
        <f>GT!B32</f>
        <v>42</v>
      </c>
      <c r="C32">
        <f>GT!C32</f>
        <v>30</v>
      </c>
      <c r="D32">
        <f>GT!M32</f>
        <v>38.6</v>
      </c>
      <c r="E32">
        <f>GT!N32</f>
        <v>0</v>
      </c>
      <c r="F32">
        <f t="shared" si="4"/>
        <v>72</v>
      </c>
      <c r="G32">
        <f t="shared" si="5"/>
        <v>38.6</v>
      </c>
      <c r="H32" s="113"/>
      <c r="I32">
        <f>BRPL_EOD!AA32+BRPL_EOD!AB32</f>
        <v>16.12</v>
      </c>
      <c r="J32">
        <f>BYPL_EOD!AA32+BYPL_EOD!AB32</f>
        <v>8.82</v>
      </c>
      <c r="K32">
        <f>MES_EOD!AA32+MES_EOD!AB32</f>
        <v>0</v>
      </c>
      <c r="L32">
        <f>NDMC_EOD!AA32+NDMC_EOD!AB32</f>
        <v>2.08</v>
      </c>
      <c r="M32">
        <f>TPDDL_EOD!AA32+TPDDL_EOD!AB32</f>
        <v>11.51</v>
      </c>
      <c r="N32">
        <f t="shared" si="0"/>
        <v>38.53</v>
      </c>
      <c r="O32" s="113">
        <f t="shared" si="1"/>
        <v>7.0000000000000284E-2</v>
      </c>
      <c r="P32">
        <v>16.149286270438619</v>
      </c>
      <c r="Q32">
        <v>8.8360238774980537</v>
      </c>
      <c r="R32">
        <v>0</v>
      </c>
      <c r="S32">
        <v>2.0837788736049832</v>
      </c>
      <c r="T32">
        <v>11.530910978458344</v>
      </c>
      <c r="U32" s="115">
        <f t="shared" si="2"/>
        <v>38.6</v>
      </c>
      <c r="V32" s="113">
        <f t="shared" si="3"/>
        <v>0</v>
      </c>
      <c r="X32" s="118"/>
    </row>
    <row r="33" spans="1:24">
      <c r="A33" t="s">
        <v>75</v>
      </c>
      <c r="B33">
        <f>GT!B33</f>
        <v>42</v>
      </c>
      <c r="C33">
        <f>GT!C33</f>
        <v>30</v>
      </c>
      <c r="D33">
        <f>GT!M33</f>
        <v>38.6</v>
      </c>
      <c r="E33">
        <f>GT!N33</f>
        <v>0</v>
      </c>
      <c r="F33">
        <f t="shared" si="4"/>
        <v>72</v>
      </c>
      <c r="G33">
        <f t="shared" si="5"/>
        <v>38.6</v>
      </c>
      <c r="H33" s="113"/>
      <c r="I33">
        <f>BRPL_EOD!AA33+BRPL_EOD!AB33</f>
        <v>16.12</v>
      </c>
      <c r="J33">
        <f>BYPL_EOD!AA33+BYPL_EOD!AB33</f>
        <v>8.82</v>
      </c>
      <c r="K33">
        <f>MES_EOD!AA33+MES_EOD!AB33</f>
        <v>0</v>
      </c>
      <c r="L33">
        <f>NDMC_EOD!AA33+NDMC_EOD!AB33</f>
        <v>2.08</v>
      </c>
      <c r="M33">
        <f>TPDDL_EOD!AA33+TPDDL_EOD!AB33</f>
        <v>11.51</v>
      </c>
      <c r="N33">
        <f t="shared" si="0"/>
        <v>38.53</v>
      </c>
      <c r="O33" s="113">
        <f t="shared" si="1"/>
        <v>7.0000000000000284E-2</v>
      </c>
      <c r="P33">
        <v>16.149286270438619</v>
      </c>
      <c r="Q33">
        <v>8.8360238774980537</v>
      </c>
      <c r="R33">
        <v>0</v>
      </c>
      <c r="S33">
        <v>2.0837788736049832</v>
      </c>
      <c r="T33">
        <v>11.530910978458344</v>
      </c>
      <c r="U33" s="115">
        <f t="shared" si="2"/>
        <v>38.6</v>
      </c>
      <c r="V33" s="113">
        <f t="shared" si="3"/>
        <v>0</v>
      </c>
      <c r="X33" s="118"/>
    </row>
    <row r="34" spans="1:24">
      <c r="A34" t="s">
        <v>76</v>
      </c>
      <c r="B34">
        <f>GT!B34</f>
        <v>42</v>
      </c>
      <c r="C34">
        <f>GT!C34</f>
        <v>30</v>
      </c>
      <c r="D34">
        <f>GT!M34</f>
        <v>38.6</v>
      </c>
      <c r="E34">
        <f>GT!N34</f>
        <v>0</v>
      </c>
      <c r="F34">
        <f t="shared" si="4"/>
        <v>72</v>
      </c>
      <c r="G34">
        <f t="shared" si="5"/>
        <v>38.6</v>
      </c>
      <c r="H34" s="113"/>
      <c r="I34">
        <f>BRPL_EOD!AA34+BRPL_EOD!AB34</f>
        <v>16.12</v>
      </c>
      <c r="J34">
        <f>BYPL_EOD!AA34+BYPL_EOD!AB34</f>
        <v>8.82</v>
      </c>
      <c r="K34">
        <f>MES_EOD!AA34+MES_EOD!AB34</f>
        <v>0</v>
      </c>
      <c r="L34">
        <f>NDMC_EOD!AA34+NDMC_EOD!AB34</f>
        <v>2.08</v>
      </c>
      <c r="M34">
        <f>TPDDL_EOD!AA34+TPDDL_EOD!AB34</f>
        <v>11.51</v>
      </c>
      <c r="N34">
        <f t="shared" si="0"/>
        <v>38.53</v>
      </c>
      <c r="O34" s="113">
        <f t="shared" si="1"/>
        <v>7.0000000000000284E-2</v>
      </c>
      <c r="P34">
        <v>16.149286270438619</v>
      </c>
      <c r="Q34">
        <v>8.8360238774980537</v>
      </c>
      <c r="R34">
        <v>0</v>
      </c>
      <c r="S34">
        <v>2.0837788736049832</v>
      </c>
      <c r="T34">
        <v>11.530910978458344</v>
      </c>
      <c r="U34" s="115">
        <f t="shared" si="2"/>
        <v>38.6</v>
      </c>
      <c r="V34" s="113">
        <f t="shared" si="3"/>
        <v>0</v>
      </c>
      <c r="X34" s="118"/>
    </row>
    <row r="35" spans="1:24">
      <c r="A35" t="s">
        <v>77</v>
      </c>
      <c r="B35">
        <f>GT!B35</f>
        <v>42</v>
      </c>
      <c r="C35">
        <f>GT!C35</f>
        <v>30</v>
      </c>
      <c r="D35">
        <f>GT!M35</f>
        <v>38.6</v>
      </c>
      <c r="E35">
        <f>GT!N35</f>
        <v>0</v>
      </c>
      <c r="F35">
        <f t="shared" si="4"/>
        <v>72</v>
      </c>
      <c r="G35">
        <f t="shared" si="5"/>
        <v>38.6</v>
      </c>
      <c r="H35" s="113"/>
      <c r="I35">
        <f>BRPL_EOD!AA35+BRPL_EOD!AB35</f>
        <v>16.12</v>
      </c>
      <c r="J35">
        <f>BYPL_EOD!AA35+BYPL_EOD!AB35</f>
        <v>8.82</v>
      </c>
      <c r="K35">
        <f>MES_EOD!AA35+MES_EOD!AB35</f>
        <v>0</v>
      </c>
      <c r="L35">
        <f>NDMC_EOD!AA35+NDMC_EOD!AB35</f>
        <v>2.08</v>
      </c>
      <c r="M35">
        <f>TPDDL_EOD!AA35+TPDDL_EOD!AB35</f>
        <v>11.51</v>
      </c>
      <c r="N35">
        <f t="shared" si="0"/>
        <v>38.53</v>
      </c>
      <c r="O35" s="113">
        <f t="shared" si="1"/>
        <v>7.0000000000000284E-2</v>
      </c>
      <c r="P35">
        <v>16.149286270438619</v>
      </c>
      <c r="Q35">
        <v>8.8360238774980537</v>
      </c>
      <c r="R35">
        <v>0</v>
      </c>
      <c r="S35">
        <v>2.0837788736049832</v>
      </c>
      <c r="T35">
        <v>11.530910978458344</v>
      </c>
      <c r="U35" s="115">
        <f t="shared" si="2"/>
        <v>38.6</v>
      </c>
      <c r="V35" s="113">
        <f t="shared" si="3"/>
        <v>0</v>
      </c>
      <c r="X35" s="118"/>
    </row>
    <row r="36" spans="1:24">
      <c r="A36" t="s">
        <v>78</v>
      </c>
      <c r="B36">
        <f>GT!B36</f>
        <v>42</v>
      </c>
      <c r="C36">
        <f>GT!C36</f>
        <v>30</v>
      </c>
      <c r="D36">
        <f>GT!M36</f>
        <v>38.6</v>
      </c>
      <c r="E36">
        <f>GT!N36</f>
        <v>0</v>
      </c>
      <c r="F36">
        <f t="shared" si="4"/>
        <v>72</v>
      </c>
      <c r="G36">
        <f t="shared" si="5"/>
        <v>38.6</v>
      </c>
      <c r="H36" s="113"/>
      <c r="I36">
        <f>BRPL_EOD!AA36+BRPL_EOD!AB36</f>
        <v>16.12</v>
      </c>
      <c r="J36">
        <f>BYPL_EOD!AA36+BYPL_EOD!AB36</f>
        <v>8.82</v>
      </c>
      <c r="K36">
        <f>MES_EOD!AA36+MES_EOD!AB36</f>
        <v>0</v>
      </c>
      <c r="L36">
        <f>NDMC_EOD!AA36+NDMC_EOD!AB36</f>
        <v>2.08</v>
      </c>
      <c r="M36">
        <f>TPDDL_EOD!AA36+TPDDL_EOD!AB36</f>
        <v>11.51</v>
      </c>
      <c r="N36">
        <f t="shared" si="0"/>
        <v>38.53</v>
      </c>
      <c r="O36" s="113">
        <f t="shared" si="1"/>
        <v>7.0000000000000284E-2</v>
      </c>
      <c r="P36">
        <v>16.149286270438619</v>
      </c>
      <c r="Q36">
        <v>8.8360238774980537</v>
      </c>
      <c r="R36">
        <v>0</v>
      </c>
      <c r="S36">
        <v>2.0837788736049832</v>
      </c>
      <c r="T36">
        <v>11.530910978458344</v>
      </c>
      <c r="U36" s="115">
        <f t="shared" si="2"/>
        <v>38.6</v>
      </c>
      <c r="V36" s="113">
        <f t="shared" si="3"/>
        <v>0</v>
      </c>
      <c r="X36" s="118"/>
    </row>
    <row r="37" spans="1:24">
      <c r="A37" t="s">
        <v>79</v>
      </c>
      <c r="B37">
        <f>GT!B37</f>
        <v>42</v>
      </c>
      <c r="C37">
        <f>GT!C37</f>
        <v>30</v>
      </c>
      <c r="D37">
        <f>GT!M37</f>
        <v>38.6</v>
      </c>
      <c r="E37">
        <f>GT!N37</f>
        <v>0</v>
      </c>
      <c r="F37">
        <f t="shared" si="4"/>
        <v>72</v>
      </c>
      <c r="G37">
        <f t="shared" si="5"/>
        <v>38.6</v>
      </c>
      <c r="H37" s="113"/>
      <c r="I37">
        <f>BRPL_EOD!AA37+BRPL_EOD!AB37</f>
        <v>16.12</v>
      </c>
      <c r="J37">
        <f>BYPL_EOD!AA37+BYPL_EOD!AB37</f>
        <v>8.82</v>
      </c>
      <c r="K37">
        <f>MES_EOD!AA37+MES_EOD!AB37</f>
        <v>0</v>
      </c>
      <c r="L37">
        <f>NDMC_EOD!AA37+NDMC_EOD!AB37</f>
        <v>2.08</v>
      </c>
      <c r="M37">
        <f>TPDDL_EOD!AA37+TPDDL_EOD!AB37</f>
        <v>11.51</v>
      </c>
      <c r="N37">
        <f t="shared" si="0"/>
        <v>38.53</v>
      </c>
      <c r="O37" s="113">
        <f t="shared" si="1"/>
        <v>7.0000000000000284E-2</v>
      </c>
      <c r="P37">
        <v>16.149286270438619</v>
      </c>
      <c r="Q37">
        <v>8.8360238774980537</v>
      </c>
      <c r="R37">
        <v>0</v>
      </c>
      <c r="S37">
        <v>2.0837788736049832</v>
      </c>
      <c r="T37">
        <v>11.530910978458344</v>
      </c>
      <c r="U37" s="115">
        <f t="shared" si="2"/>
        <v>38.6</v>
      </c>
      <c r="V37" s="113">
        <f t="shared" si="3"/>
        <v>0</v>
      </c>
      <c r="X37" s="118"/>
    </row>
    <row r="38" spans="1:24">
      <c r="A38" t="s">
        <v>80</v>
      </c>
      <c r="B38">
        <f>GT!B38</f>
        <v>42</v>
      </c>
      <c r="C38">
        <f>GT!C38</f>
        <v>30</v>
      </c>
      <c r="D38">
        <f>GT!M38</f>
        <v>38.6</v>
      </c>
      <c r="E38">
        <f>GT!N38</f>
        <v>0</v>
      </c>
      <c r="F38">
        <f t="shared" si="4"/>
        <v>72</v>
      </c>
      <c r="G38">
        <f t="shared" si="5"/>
        <v>38.6</v>
      </c>
      <c r="H38" s="113"/>
      <c r="I38">
        <f>BRPL_EOD!AA38+BRPL_EOD!AB38</f>
        <v>16.12</v>
      </c>
      <c r="J38">
        <f>BYPL_EOD!AA38+BYPL_EOD!AB38</f>
        <v>8.82</v>
      </c>
      <c r="K38">
        <f>MES_EOD!AA38+MES_EOD!AB38</f>
        <v>0</v>
      </c>
      <c r="L38">
        <f>NDMC_EOD!AA38+NDMC_EOD!AB38</f>
        <v>2.08</v>
      </c>
      <c r="M38">
        <f>TPDDL_EOD!AA38+TPDDL_EOD!AB38</f>
        <v>11.51</v>
      </c>
      <c r="N38">
        <f t="shared" si="0"/>
        <v>38.53</v>
      </c>
      <c r="O38" s="113">
        <f t="shared" si="1"/>
        <v>7.0000000000000284E-2</v>
      </c>
      <c r="P38">
        <v>16.149286270438619</v>
      </c>
      <c r="Q38">
        <v>8.8360238774980537</v>
      </c>
      <c r="R38">
        <v>0</v>
      </c>
      <c r="S38">
        <v>2.0837788736049832</v>
      </c>
      <c r="T38">
        <v>11.530910978458344</v>
      </c>
      <c r="U38" s="115">
        <f t="shared" si="2"/>
        <v>38.6</v>
      </c>
      <c r="V38" s="113">
        <f t="shared" si="3"/>
        <v>0</v>
      </c>
      <c r="X38" s="118"/>
    </row>
    <row r="39" spans="1:24">
      <c r="A39" t="s">
        <v>81</v>
      </c>
      <c r="B39">
        <f>GT!B39</f>
        <v>42</v>
      </c>
      <c r="C39">
        <f>GT!C39</f>
        <v>30</v>
      </c>
      <c r="D39">
        <f>GT!M39</f>
        <v>38.299999999999997</v>
      </c>
      <c r="E39">
        <f>GT!N39</f>
        <v>0</v>
      </c>
      <c r="F39">
        <f t="shared" si="4"/>
        <v>72</v>
      </c>
      <c r="G39">
        <f t="shared" si="5"/>
        <v>38.299999999999997</v>
      </c>
      <c r="H39" s="113"/>
      <c r="I39">
        <f>BRPL_EOD!AA39+BRPL_EOD!AB39</f>
        <v>16.12</v>
      </c>
      <c r="J39">
        <f>BYPL_EOD!AA39+BYPL_EOD!AB39</f>
        <v>8.82</v>
      </c>
      <c r="K39">
        <f>MES_EOD!AA39+MES_EOD!AB39</f>
        <v>0</v>
      </c>
      <c r="L39">
        <f>NDMC_EOD!AA39+NDMC_EOD!AB39</f>
        <v>2.08</v>
      </c>
      <c r="M39">
        <f>TPDDL_EOD!AA39+TPDDL_EOD!AB39</f>
        <v>11.51</v>
      </c>
      <c r="N39">
        <f t="shared" si="0"/>
        <v>38.53</v>
      </c>
      <c r="O39" s="113">
        <f t="shared" si="1"/>
        <v>-0.23000000000000398</v>
      </c>
      <c r="P39">
        <v>16.023773682844535</v>
      </c>
      <c r="Q39">
        <v>8.7673501167921088</v>
      </c>
      <c r="R39">
        <v>0</v>
      </c>
      <c r="S39">
        <v>2.067583701012198</v>
      </c>
      <c r="T39">
        <v>11.441292499351153</v>
      </c>
      <c r="U39" s="115">
        <f t="shared" si="2"/>
        <v>38.299999999999997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42</v>
      </c>
      <c r="C40">
        <f>GT!C40</f>
        <v>30</v>
      </c>
      <c r="D40">
        <f>GT!M40</f>
        <v>38.299999999999997</v>
      </c>
      <c r="E40">
        <f>GT!N40</f>
        <v>0</v>
      </c>
      <c r="F40">
        <f t="shared" si="4"/>
        <v>72</v>
      </c>
      <c r="G40">
        <f t="shared" si="5"/>
        <v>38.299999999999997</v>
      </c>
      <c r="H40" s="113"/>
      <c r="I40">
        <f>BRPL_EOD!AA40+BRPL_EOD!AB40</f>
        <v>16.12</v>
      </c>
      <c r="J40">
        <f>BYPL_EOD!AA40+BYPL_EOD!AB40</f>
        <v>8.82</v>
      </c>
      <c r="K40">
        <f>MES_EOD!AA40+MES_EOD!AB40</f>
        <v>0</v>
      </c>
      <c r="L40">
        <f>NDMC_EOD!AA40+NDMC_EOD!AB40</f>
        <v>2.08</v>
      </c>
      <c r="M40">
        <f>TPDDL_EOD!AA40+TPDDL_EOD!AB40</f>
        <v>11.51</v>
      </c>
      <c r="N40">
        <f t="shared" si="0"/>
        <v>38.53</v>
      </c>
      <c r="O40" s="113">
        <f t="shared" si="1"/>
        <v>-0.23000000000000398</v>
      </c>
      <c r="P40">
        <v>16.023773682844535</v>
      </c>
      <c r="Q40">
        <v>8.7673501167921088</v>
      </c>
      <c r="R40">
        <v>0</v>
      </c>
      <c r="S40">
        <v>2.067583701012198</v>
      </c>
      <c r="T40">
        <v>11.441292499351153</v>
      </c>
      <c r="U40" s="115">
        <f t="shared" si="2"/>
        <v>38.299999999999997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42</v>
      </c>
      <c r="C41">
        <f>GT!C41</f>
        <v>30</v>
      </c>
      <c r="D41">
        <f>GT!M41</f>
        <v>38.299999999999997</v>
      </c>
      <c r="E41">
        <f>GT!N41</f>
        <v>0</v>
      </c>
      <c r="F41">
        <f t="shared" si="4"/>
        <v>72</v>
      </c>
      <c r="G41">
        <f t="shared" si="5"/>
        <v>38.299999999999997</v>
      </c>
      <c r="H41" s="113"/>
      <c r="I41">
        <f>BRPL_EOD!AA41+BRPL_EOD!AB41</f>
        <v>16.12</v>
      </c>
      <c r="J41">
        <f>BYPL_EOD!AA41+BYPL_EOD!AB41</f>
        <v>8.82</v>
      </c>
      <c r="K41">
        <f>MES_EOD!AA41+MES_EOD!AB41</f>
        <v>0</v>
      </c>
      <c r="L41">
        <f>NDMC_EOD!AA41+NDMC_EOD!AB41</f>
        <v>2.08</v>
      </c>
      <c r="M41">
        <f>TPDDL_EOD!AA41+TPDDL_EOD!AB41</f>
        <v>11.51</v>
      </c>
      <c r="N41">
        <f t="shared" si="0"/>
        <v>38.53</v>
      </c>
      <c r="O41" s="113">
        <f t="shared" si="1"/>
        <v>-0.23000000000000398</v>
      </c>
      <c r="P41">
        <v>16.023773682844535</v>
      </c>
      <c r="Q41">
        <v>8.7673501167921088</v>
      </c>
      <c r="R41">
        <v>0</v>
      </c>
      <c r="S41">
        <v>2.067583701012198</v>
      </c>
      <c r="T41">
        <v>11.441292499351153</v>
      </c>
      <c r="U41" s="115">
        <f t="shared" si="2"/>
        <v>38.299999999999997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42</v>
      </c>
      <c r="C42">
        <f>GT!C42</f>
        <v>30</v>
      </c>
      <c r="D42">
        <f>GT!M42</f>
        <v>38.299999999999997</v>
      </c>
      <c r="E42">
        <f>GT!N42</f>
        <v>0</v>
      </c>
      <c r="F42">
        <f t="shared" si="4"/>
        <v>72</v>
      </c>
      <c r="G42">
        <f t="shared" si="5"/>
        <v>38.299999999999997</v>
      </c>
      <c r="H42" s="113"/>
      <c r="I42">
        <f>BRPL_EOD!AA42+BRPL_EOD!AB42</f>
        <v>16.12</v>
      </c>
      <c r="J42">
        <f>BYPL_EOD!AA42+BYPL_EOD!AB42</f>
        <v>8.82</v>
      </c>
      <c r="K42">
        <f>MES_EOD!AA42+MES_EOD!AB42</f>
        <v>0</v>
      </c>
      <c r="L42">
        <f>NDMC_EOD!AA42+NDMC_EOD!AB42</f>
        <v>2.08</v>
      </c>
      <c r="M42">
        <f>TPDDL_EOD!AA42+TPDDL_EOD!AB42</f>
        <v>11.51</v>
      </c>
      <c r="N42">
        <f t="shared" si="0"/>
        <v>38.53</v>
      </c>
      <c r="O42" s="113">
        <f t="shared" si="1"/>
        <v>-0.23000000000000398</v>
      </c>
      <c r="P42">
        <v>16.023773682844535</v>
      </c>
      <c r="Q42">
        <v>8.7673501167921088</v>
      </c>
      <c r="R42">
        <v>0</v>
      </c>
      <c r="S42">
        <v>2.067583701012198</v>
      </c>
      <c r="T42">
        <v>11.441292499351153</v>
      </c>
      <c r="U42" s="115">
        <f t="shared" si="2"/>
        <v>38.299999999999997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42</v>
      </c>
      <c r="C43">
        <f>GT!C43</f>
        <v>30</v>
      </c>
      <c r="D43">
        <f>GT!M43</f>
        <v>38.299999999999997</v>
      </c>
      <c r="E43">
        <f>GT!N43</f>
        <v>0</v>
      </c>
      <c r="F43">
        <f t="shared" si="4"/>
        <v>72</v>
      </c>
      <c r="G43">
        <f t="shared" si="5"/>
        <v>38.299999999999997</v>
      </c>
      <c r="H43" s="113"/>
      <c r="I43">
        <f>BRPL_EOD!AA43+BRPL_EOD!AB43</f>
        <v>16.12</v>
      </c>
      <c r="J43">
        <f>BYPL_EOD!AA43+BYPL_EOD!AB43</f>
        <v>8.82</v>
      </c>
      <c r="K43">
        <f>MES_EOD!AA43+MES_EOD!AB43</f>
        <v>0</v>
      </c>
      <c r="L43">
        <f>NDMC_EOD!AA43+NDMC_EOD!AB43</f>
        <v>2.08</v>
      </c>
      <c r="M43">
        <f>TPDDL_EOD!AA43+TPDDL_EOD!AB43</f>
        <v>11.51</v>
      </c>
      <c r="N43">
        <f t="shared" si="0"/>
        <v>38.53</v>
      </c>
      <c r="O43" s="113">
        <f t="shared" si="1"/>
        <v>-0.23000000000000398</v>
      </c>
      <c r="P43">
        <v>16.023773682844535</v>
      </c>
      <c r="Q43">
        <v>8.7673501167921088</v>
      </c>
      <c r="R43">
        <v>0</v>
      </c>
      <c r="S43">
        <v>2.067583701012198</v>
      </c>
      <c r="T43">
        <v>11.441292499351153</v>
      </c>
      <c r="U43" s="115">
        <f t="shared" si="2"/>
        <v>38.299999999999997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42</v>
      </c>
      <c r="C44">
        <f>GT!C44</f>
        <v>30</v>
      </c>
      <c r="D44">
        <f>GT!M44</f>
        <v>38.299999999999997</v>
      </c>
      <c r="E44">
        <f>GT!N44</f>
        <v>0</v>
      </c>
      <c r="F44">
        <f t="shared" si="4"/>
        <v>72</v>
      </c>
      <c r="G44">
        <f t="shared" si="5"/>
        <v>38.299999999999997</v>
      </c>
      <c r="H44" s="113"/>
      <c r="I44">
        <f>BRPL_EOD!AA44+BRPL_EOD!AB44</f>
        <v>16.12</v>
      </c>
      <c r="J44">
        <f>BYPL_EOD!AA44+BYPL_EOD!AB44</f>
        <v>8.82</v>
      </c>
      <c r="K44">
        <f>MES_EOD!AA44+MES_EOD!AB44</f>
        <v>0</v>
      </c>
      <c r="L44">
        <f>NDMC_EOD!AA44+NDMC_EOD!AB44</f>
        <v>2.08</v>
      </c>
      <c r="M44">
        <f>TPDDL_EOD!AA44+TPDDL_EOD!AB44</f>
        <v>11.51</v>
      </c>
      <c r="N44">
        <f t="shared" si="0"/>
        <v>38.53</v>
      </c>
      <c r="O44" s="113">
        <f t="shared" si="1"/>
        <v>-0.23000000000000398</v>
      </c>
      <c r="P44">
        <v>16.023773682844535</v>
      </c>
      <c r="Q44">
        <v>8.7673501167921088</v>
      </c>
      <c r="R44">
        <v>0</v>
      </c>
      <c r="S44">
        <v>2.067583701012198</v>
      </c>
      <c r="T44">
        <v>11.441292499351153</v>
      </c>
      <c r="U44" s="115">
        <f t="shared" si="2"/>
        <v>38.299999999999997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42</v>
      </c>
      <c r="C45">
        <f>GT!C45</f>
        <v>30</v>
      </c>
      <c r="D45">
        <f>GT!M45</f>
        <v>38.299999999999997</v>
      </c>
      <c r="E45">
        <f>GT!N45</f>
        <v>0</v>
      </c>
      <c r="F45">
        <f t="shared" si="4"/>
        <v>72</v>
      </c>
      <c r="G45">
        <f t="shared" si="5"/>
        <v>38.299999999999997</v>
      </c>
      <c r="H45" s="113"/>
      <c r="I45">
        <f>BRPL_EOD!AA45+BRPL_EOD!AB45</f>
        <v>16.12</v>
      </c>
      <c r="J45">
        <f>BYPL_EOD!AA45+BYPL_EOD!AB45</f>
        <v>8.82</v>
      </c>
      <c r="K45">
        <f>MES_EOD!AA45+MES_EOD!AB45</f>
        <v>0</v>
      </c>
      <c r="L45">
        <f>NDMC_EOD!AA45+NDMC_EOD!AB45</f>
        <v>2.08</v>
      </c>
      <c r="M45">
        <f>TPDDL_EOD!AA45+TPDDL_EOD!AB45</f>
        <v>11.51</v>
      </c>
      <c r="N45">
        <f t="shared" si="0"/>
        <v>38.53</v>
      </c>
      <c r="O45" s="113">
        <f t="shared" si="1"/>
        <v>-0.23000000000000398</v>
      </c>
      <c r="P45">
        <v>16.023773682844535</v>
      </c>
      <c r="Q45">
        <v>8.7673501167921088</v>
      </c>
      <c r="R45">
        <v>0</v>
      </c>
      <c r="S45">
        <v>2.067583701012198</v>
      </c>
      <c r="T45">
        <v>11.441292499351153</v>
      </c>
      <c r="U45" s="115">
        <f t="shared" si="2"/>
        <v>38.299999999999997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42</v>
      </c>
      <c r="C46">
        <f>GT!C46</f>
        <v>30</v>
      </c>
      <c r="D46">
        <f>GT!M46</f>
        <v>38.299999999999997</v>
      </c>
      <c r="E46">
        <f>GT!N46</f>
        <v>0</v>
      </c>
      <c r="F46">
        <f t="shared" si="4"/>
        <v>72</v>
      </c>
      <c r="G46">
        <f t="shared" si="5"/>
        <v>38.299999999999997</v>
      </c>
      <c r="H46" s="113"/>
      <c r="I46">
        <f>BRPL_EOD!AA46+BRPL_EOD!AB46</f>
        <v>16.12</v>
      </c>
      <c r="J46">
        <f>BYPL_EOD!AA46+BYPL_EOD!AB46</f>
        <v>8.82</v>
      </c>
      <c r="K46">
        <f>MES_EOD!AA46+MES_EOD!AB46</f>
        <v>0</v>
      </c>
      <c r="L46">
        <f>NDMC_EOD!AA46+NDMC_EOD!AB46</f>
        <v>2.08</v>
      </c>
      <c r="M46">
        <f>TPDDL_EOD!AA46+TPDDL_EOD!AB46</f>
        <v>11.51</v>
      </c>
      <c r="N46">
        <f t="shared" si="0"/>
        <v>38.53</v>
      </c>
      <c r="O46" s="113">
        <f t="shared" si="1"/>
        <v>-0.23000000000000398</v>
      </c>
      <c r="P46">
        <v>16.023773682844535</v>
      </c>
      <c r="Q46">
        <v>8.7673501167921088</v>
      </c>
      <c r="R46">
        <v>0</v>
      </c>
      <c r="S46">
        <v>2.067583701012198</v>
      </c>
      <c r="T46">
        <v>11.441292499351153</v>
      </c>
      <c r="U46" s="115">
        <f t="shared" si="2"/>
        <v>38.299999999999997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42</v>
      </c>
      <c r="C47">
        <f>GT!C47</f>
        <v>30</v>
      </c>
      <c r="D47">
        <f>GT!M47</f>
        <v>37.299999999999997</v>
      </c>
      <c r="E47">
        <f>GT!N47</f>
        <v>0</v>
      </c>
      <c r="F47">
        <f t="shared" si="4"/>
        <v>72</v>
      </c>
      <c r="G47">
        <f t="shared" si="5"/>
        <v>37.299999999999997</v>
      </c>
      <c r="H47" s="113"/>
      <c r="I47">
        <f>BRPL_EOD!AA47+BRPL_EOD!AB47</f>
        <v>15.67</v>
      </c>
      <c r="J47">
        <f>BYPL_EOD!AA47+BYPL_EOD!AB47</f>
        <v>8.58</v>
      </c>
      <c r="K47">
        <f>MES_EOD!AA47+MES_EOD!AB47</f>
        <v>0</v>
      </c>
      <c r="L47">
        <f>NDMC_EOD!AA47+NDMC_EOD!AB47</f>
        <v>2.08</v>
      </c>
      <c r="M47">
        <f>TPDDL_EOD!AA47+TPDDL_EOD!AB47</f>
        <v>11.2</v>
      </c>
      <c r="N47">
        <f t="shared" si="0"/>
        <v>37.53</v>
      </c>
      <c r="O47" s="113">
        <f t="shared" si="1"/>
        <v>-0.23000000000000398</v>
      </c>
      <c r="P47">
        <v>15.573967492672526</v>
      </c>
      <c r="Q47">
        <v>8.5274180655475611</v>
      </c>
      <c r="R47">
        <v>0</v>
      </c>
      <c r="S47">
        <v>2.0672528643751664</v>
      </c>
      <c r="T47">
        <v>11.131361577404741</v>
      </c>
      <c r="U47" s="115">
        <f t="shared" si="2"/>
        <v>37.299999999999997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42</v>
      </c>
      <c r="C48">
        <f>GT!C48</f>
        <v>30</v>
      </c>
      <c r="D48">
        <f>GT!M48</f>
        <v>37.299999999999997</v>
      </c>
      <c r="E48">
        <f>GT!N48</f>
        <v>0</v>
      </c>
      <c r="F48">
        <f t="shared" si="4"/>
        <v>72</v>
      </c>
      <c r="G48">
        <f t="shared" si="5"/>
        <v>37.299999999999997</v>
      </c>
      <c r="H48" s="113"/>
      <c r="I48">
        <f>BRPL_EOD!AA48+BRPL_EOD!AB48</f>
        <v>15.67</v>
      </c>
      <c r="J48">
        <f>BYPL_EOD!AA48+BYPL_EOD!AB48</f>
        <v>8.58</v>
      </c>
      <c r="K48">
        <f>MES_EOD!AA48+MES_EOD!AB48</f>
        <v>0</v>
      </c>
      <c r="L48">
        <f>NDMC_EOD!AA48+NDMC_EOD!AB48</f>
        <v>2.08</v>
      </c>
      <c r="M48">
        <f>TPDDL_EOD!AA48+TPDDL_EOD!AB48</f>
        <v>11.2</v>
      </c>
      <c r="N48">
        <f t="shared" si="0"/>
        <v>37.53</v>
      </c>
      <c r="O48" s="113">
        <f t="shared" si="1"/>
        <v>-0.23000000000000398</v>
      </c>
      <c r="P48">
        <v>15.573967492672526</v>
      </c>
      <c r="Q48">
        <v>8.5274180655475611</v>
      </c>
      <c r="R48">
        <v>0</v>
      </c>
      <c r="S48">
        <v>2.0672528643751664</v>
      </c>
      <c r="T48">
        <v>11.131361577404741</v>
      </c>
      <c r="U48" s="115">
        <f t="shared" si="2"/>
        <v>37.299999999999997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42</v>
      </c>
      <c r="C49">
        <f>GT!C49</f>
        <v>30</v>
      </c>
      <c r="D49">
        <f>GT!M49</f>
        <v>37.299999999999997</v>
      </c>
      <c r="E49">
        <f>GT!N49</f>
        <v>0</v>
      </c>
      <c r="F49">
        <f t="shared" si="4"/>
        <v>72</v>
      </c>
      <c r="G49">
        <f t="shared" si="5"/>
        <v>37.299999999999997</v>
      </c>
      <c r="H49" s="113"/>
      <c r="I49">
        <f>BRPL_EOD!AA49+BRPL_EOD!AB49</f>
        <v>15.67</v>
      </c>
      <c r="J49">
        <f>BYPL_EOD!AA49+BYPL_EOD!AB49</f>
        <v>8.58</v>
      </c>
      <c r="K49">
        <f>MES_EOD!AA49+MES_EOD!AB49</f>
        <v>0</v>
      </c>
      <c r="L49">
        <f>NDMC_EOD!AA49+NDMC_EOD!AB49</f>
        <v>2.08</v>
      </c>
      <c r="M49">
        <f>TPDDL_EOD!AA49+TPDDL_EOD!AB49</f>
        <v>11.2</v>
      </c>
      <c r="N49">
        <f t="shared" si="0"/>
        <v>37.53</v>
      </c>
      <c r="O49" s="113">
        <f t="shared" si="1"/>
        <v>-0.23000000000000398</v>
      </c>
      <c r="P49">
        <v>15.573967492672526</v>
      </c>
      <c r="Q49">
        <v>8.5274180655475611</v>
      </c>
      <c r="R49">
        <v>0</v>
      </c>
      <c r="S49">
        <v>2.0672528643751664</v>
      </c>
      <c r="T49">
        <v>11.131361577404741</v>
      </c>
      <c r="U49" s="115">
        <f t="shared" si="2"/>
        <v>37.299999999999997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42</v>
      </c>
      <c r="C50">
        <f>GT!C50</f>
        <v>30</v>
      </c>
      <c r="D50">
        <f>GT!M50</f>
        <v>37.299999999999997</v>
      </c>
      <c r="E50">
        <f>GT!N50</f>
        <v>0</v>
      </c>
      <c r="F50">
        <f t="shared" si="4"/>
        <v>72</v>
      </c>
      <c r="G50">
        <f t="shared" si="5"/>
        <v>37.299999999999997</v>
      </c>
      <c r="H50" s="113"/>
      <c r="I50">
        <f>BRPL_EOD!AA50+BRPL_EOD!AB50</f>
        <v>15.67</v>
      </c>
      <c r="J50">
        <f>BYPL_EOD!AA50+BYPL_EOD!AB50</f>
        <v>8.58</v>
      </c>
      <c r="K50">
        <f>MES_EOD!AA50+MES_EOD!AB50</f>
        <v>0</v>
      </c>
      <c r="L50">
        <f>NDMC_EOD!AA50+NDMC_EOD!AB50</f>
        <v>2.08</v>
      </c>
      <c r="M50">
        <f>TPDDL_EOD!AA50+TPDDL_EOD!AB50</f>
        <v>11.2</v>
      </c>
      <c r="N50">
        <f t="shared" si="0"/>
        <v>37.53</v>
      </c>
      <c r="O50" s="113">
        <f t="shared" si="1"/>
        <v>-0.23000000000000398</v>
      </c>
      <c r="P50">
        <v>15.573967492672526</v>
      </c>
      <c r="Q50">
        <v>8.5274180655475611</v>
      </c>
      <c r="R50">
        <v>0</v>
      </c>
      <c r="S50">
        <v>2.0672528643751664</v>
      </c>
      <c r="T50">
        <v>11.131361577404741</v>
      </c>
      <c r="U50" s="115">
        <f t="shared" si="2"/>
        <v>37.299999999999997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42</v>
      </c>
      <c r="C51">
        <f>GT!C51</f>
        <v>30</v>
      </c>
      <c r="D51">
        <f>GT!M51</f>
        <v>37.299999999999997</v>
      </c>
      <c r="E51">
        <f>GT!N51</f>
        <v>0</v>
      </c>
      <c r="F51">
        <f t="shared" si="4"/>
        <v>72</v>
      </c>
      <c r="G51">
        <f t="shared" si="5"/>
        <v>37.299999999999997</v>
      </c>
      <c r="H51" s="113"/>
      <c r="I51">
        <f>BRPL_EOD!AA51+BRPL_EOD!AB51</f>
        <v>15.67</v>
      </c>
      <c r="J51">
        <f>BYPL_EOD!AA51+BYPL_EOD!AB51</f>
        <v>8.58</v>
      </c>
      <c r="K51">
        <f>MES_EOD!AA51+MES_EOD!AB51</f>
        <v>0</v>
      </c>
      <c r="L51">
        <f>NDMC_EOD!AA51+NDMC_EOD!AB51</f>
        <v>2.08</v>
      </c>
      <c r="M51">
        <f>TPDDL_EOD!AA51+TPDDL_EOD!AB51</f>
        <v>11.2</v>
      </c>
      <c r="N51">
        <f t="shared" si="0"/>
        <v>37.53</v>
      </c>
      <c r="O51" s="113">
        <f t="shared" si="1"/>
        <v>-0.23000000000000398</v>
      </c>
      <c r="P51">
        <v>15.573967492672526</v>
      </c>
      <c r="Q51">
        <v>8.5274180655475611</v>
      </c>
      <c r="R51">
        <v>0</v>
      </c>
      <c r="S51">
        <v>2.0672528643751664</v>
      </c>
      <c r="T51">
        <v>11.131361577404741</v>
      </c>
      <c r="U51" s="115">
        <f t="shared" si="2"/>
        <v>37.299999999999997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42</v>
      </c>
      <c r="C52">
        <f>GT!C52</f>
        <v>30</v>
      </c>
      <c r="D52">
        <f>GT!M52</f>
        <v>37.299999999999997</v>
      </c>
      <c r="E52">
        <f>GT!N52</f>
        <v>0</v>
      </c>
      <c r="F52">
        <f t="shared" si="4"/>
        <v>72</v>
      </c>
      <c r="G52">
        <f t="shared" si="5"/>
        <v>37.299999999999997</v>
      </c>
      <c r="H52" s="113"/>
      <c r="I52">
        <f>BRPL_EOD!AA52+BRPL_EOD!AB52</f>
        <v>15.67</v>
      </c>
      <c r="J52">
        <f>BYPL_EOD!AA52+BYPL_EOD!AB52</f>
        <v>8.58</v>
      </c>
      <c r="K52">
        <f>MES_EOD!AA52+MES_EOD!AB52</f>
        <v>0</v>
      </c>
      <c r="L52">
        <f>NDMC_EOD!AA52+NDMC_EOD!AB52</f>
        <v>2.08</v>
      </c>
      <c r="M52">
        <f>TPDDL_EOD!AA52+TPDDL_EOD!AB52</f>
        <v>11.2</v>
      </c>
      <c r="N52">
        <f t="shared" si="0"/>
        <v>37.53</v>
      </c>
      <c r="O52" s="113">
        <f t="shared" si="1"/>
        <v>-0.23000000000000398</v>
      </c>
      <c r="P52">
        <v>15.573967492672526</v>
      </c>
      <c r="Q52">
        <v>8.5274180655475611</v>
      </c>
      <c r="R52">
        <v>0</v>
      </c>
      <c r="S52">
        <v>2.0672528643751664</v>
      </c>
      <c r="T52">
        <v>11.131361577404741</v>
      </c>
      <c r="U52" s="115">
        <f t="shared" si="2"/>
        <v>37.299999999999997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42</v>
      </c>
      <c r="C53">
        <f>GT!C53</f>
        <v>30</v>
      </c>
      <c r="D53">
        <f>GT!M53</f>
        <v>37.299999999999997</v>
      </c>
      <c r="E53">
        <f>GT!N53</f>
        <v>0</v>
      </c>
      <c r="F53">
        <f t="shared" si="4"/>
        <v>72</v>
      </c>
      <c r="G53">
        <f t="shared" si="5"/>
        <v>37.299999999999997</v>
      </c>
      <c r="H53" s="113"/>
      <c r="I53">
        <f>BRPL_EOD!AA53+BRPL_EOD!AB53</f>
        <v>15.67</v>
      </c>
      <c r="J53">
        <f>BYPL_EOD!AA53+BYPL_EOD!AB53</f>
        <v>8.58</v>
      </c>
      <c r="K53">
        <f>MES_EOD!AA53+MES_EOD!AB53</f>
        <v>0</v>
      </c>
      <c r="L53">
        <f>NDMC_EOD!AA53+NDMC_EOD!AB53</f>
        <v>2.08</v>
      </c>
      <c r="M53">
        <f>TPDDL_EOD!AA53+TPDDL_EOD!AB53</f>
        <v>11.2</v>
      </c>
      <c r="N53">
        <f t="shared" si="0"/>
        <v>37.53</v>
      </c>
      <c r="O53" s="113">
        <f t="shared" si="1"/>
        <v>-0.23000000000000398</v>
      </c>
      <c r="P53">
        <v>15.573967492672526</v>
      </c>
      <c r="Q53">
        <v>8.5274180655475611</v>
      </c>
      <c r="R53">
        <v>0</v>
      </c>
      <c r="S53">
        <v>2.0672528643751664</v>
      </c>
      <c r="T53">
        <v>11.131361577404741</v>
      </c>
      <c r="U53" s="115">
        <f t="shared" si="2"/>
        <v>37.299999999999997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42</v>
      </c>
      <c r="C54">
        <f>GT!C54</f>
        <v>30</v>
      </c>
      <c r="D54">
        <f>GT!M54</f>
        <v>37.299999999999997</v>
      </c>
      <c r="E54">
        <f>GT!N54</f>
        <v>0</v>
      </c>
      <c r="F54">
        <f t="shared" si="4"/>
        <v>72</v>
      </c>
      <c r="G54">
        <f t="shared" si="5"/>
        <v>37.299999999999997</v>
      </c>
      <c r="H54" s="113"/>
      <c r="I54">
        <f>BRPL_EOD!AA54+BRPL_EOD!AB54</f>
        <v>15.67</v>
      </c>
      <c r="J54">
        <f>BYPL_EOD!AA54+BYPL_EOD!AB54</f>
        <v>8.58</v>
      </c>
      <c r="K54">
        <f>MES_EOD!AA54+MES_EOD!AB54</f>
        <v>0</v>
      </c>
      <c r="L54">
        <f>NDMC_EOD!AA54+NDMC_EOD!AB54</f>
        <v>2.08</v>
      </c>
      <c r="M54">
        <f>TPDDL_EOD!AA54+TPDDL_EOD!AB54</f>
        <v>11.2</v>
      </c>
      <c r="N54">
        <f t="shared" si="0"/>
        <v>37.53</v>
      </c>
      <c r="O54" s="113">
        <f t="shared" si="1"/>
        <v>-0.23000000000000398</v>
      </c>
      <c r="P54">
        <v>15.573967492672526</v>
      </c>
      <c r="Q54">
        <v>8.5274180655475611</v>
      </c>
      <c r="R54">
        <v>0</v>
      </c>
      <c r="S54">
        <v>2.0672528643751664</v>
      </c>
      <c r="T54">
        <v>11.131361577404741</v>
      </c>
      <c r="U54" s="115">
        <f t="shared" si="2"/>
        <v>37.299999999999997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42</v>
      </c>
      <c r="C55">
        <f>GT!C55</f>
        <v>30</v>
      </c>
      <c r="D55">
        <f>GT!M55</f>
        <v>37.299999999999997</v>
      </c>
      <c r="E55">
        <f>GT!N55</f>
        <v>0</v>
      </c>
      <c r="F55">
        <f t="shared" si="4"/>
        <v>72</v>
      </c>
      <c r="G55">
        <f t="shared" si="5"/>
        <v>37.299999999999997</v>
      </c>
      <c r="H55" s="113"/>
      <c r="I55">
        <f>BRPL_EOD!AA55+BRPL_EOD!AB55</f>
        <v>15.67</v>
      </c>
      <c r="J55">
        <f>BYPL_EOD!AA55+BYPL_EOD!AB55</f>
        <v>8.58</v>
      </c>
      <c r="K55">
        <f>MES_EOD!AA55+MES_EOD!AB55</f>
        <v>0</v>
      </c>
      <c r="L55">
        <f>NDMC_EOD!AA55+NDMC_EOD!AB55</f>
        <v>2.08</v>
      </c>
      <c r="M55">
        <f>TPDDL_EOD!AA55+TPDDL_EOD!AB55</f>
        <v>11.2</v>
      </c>
      <c r="N55">
        <f t="shared" si="0"/>
        <v>37.53</v>
      </c>
      <c r="O55" s="113">
        <f t="shared" si="1"/>
        <v>-0.23000000000000398</v>
      </c>
      <c r="P55">
        <v>15.573967492672526</v>
      </c>
      <c r="Q55">
        <v>8.5274180655475611</v>
      </c>
      <c r="R55">
        <v>0</v>
      </c>
      <c r="S55">
        <v>2.0672528643751664</v>
      </c>
      <c r="T55">
        <v>11.131361577404741</v>
      </c>
      <c r="U55" s="115">
        <f t="shared" si="2"/>
        <v>37.299999999999997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42</v>
      </c>
      <c r="C56">
        <f>GT!C56</f>
        <v>30</v>
      </c>
      <c r="D56">
        <f>GT!M56</f>
        <v>37.299999999999997</v>
      </c>
      <c r="E56">
        <f>GT!N56</f>
        <v>0</v>
      </c>
      <c r="F56">
        <f t="shared" si="4"/>
        <v>72</v>
      </c>
      <c r="G56">
        <f t="shared" si="5"/>
        <v>37.299999999999997</v>
      </c>
      <c r="H56" s="113"/>
      <c r="I56">
        <f>BRPL_EOD!AA56+BRPL_EOD!AB56</f>
        <v>15.67</v>
      </c>
      <c r="J56">
        <f>BYPL_EOD!AA56+BYPL_EOD!AB56</f>
        <v>8.58</v>
      </c>
      <c r="K56">
        <f>MES_EOD!AA56+MES_EOD!AB56</f>
        <v>0</v>
      </c>
      <c r="L56">
        <f>NDMC_EOD!AA56+NDMC_EOD!AB56</f>
        <v>2.08</v>
      </c>
      <c r="M56">
        <f>TPDDL_EOD!AA56+TPDDL_EOD!AB56</f>
        <v>11.2</v>
      </c>
      <c r="N56">
        <f t="shared" si="0"/>
        <v>37.53</v>
      </c>
      <c r="O56" s="113">
        <f t="shared" si="1"/>
        <v>-0.23000000000000398</v>
      </c>
      <c r="P56">
        <v>15.573967492672526</v>
      </c>
      <c r="Q56">
        <v>8.5274180655475611</v>
      </c>
      <c r="R56">
        <v>0</v>
      </c>
      <c r="S56">
        <v>2.0672528643751664</v>
      </c>
      <c r="T56">
        <v>11.131361577404741</v>
      </c>
      <c r="U56" s="115">
        <f t="shared" si="2"/>
        <v>37.299999999999997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42</v>
      </c>
      <c r="C57">
        <f>GT!C57</f>
        <v>30</v>
      </c>
      <c r="D57">
        <f>GT!M57</f>
        <v>37.299999999999997</v>
      </c>
      <c r="E57">
        <f>GT!N57</f>
        <v>0</v>
      </c>
      <c r="F57">
        <f t="shared" si="4"/>
        <v>72</v>
      </c>
      <c r="G57">
        <f t="shared" si="5"/>
        <v>37.299999999999997</v>
      </c>
      <c r="H57" s="113"/>
      <c r="I57">
        <f>BRPL_EOD!AA57+BRPL_EOD!AB57</f>
        <v>15.67</v>
      </c>
      <c r="J57">
        <f>BYPL_EOD!AA57+BYPL_EOD!AB57</f>
        <v>8.58</v>
      </c>
      <c r="K57">
        <f>MES_EOD!AA57+MES_EOD!AB57</f>
        <v>0</v>
      </c>
      <c r="L57">
        <f>NDMC_EOD!AA57+NDMC_EOD!AB57</f>
        <v>2.08</v>
      </c>
      <c r="M57">
        <f>TPDDL_EOD!AA57+TPDDL_EOD!AB57</f>
        <v>11.2</v>
      </c>
      <c r="N57">
        <f t="shared" si="0"/>
        <v>37.53</v>
      </c>
      <c r="O57" s="113">
        <f t="shared" si="1"/>
        <v>-0.23000000000000398</v>
      </c>
      <c r="P57">
        <v>15.573967492672526</v>
      </c>
      <c r="Q57">
        <v>8.5274180655475611</v>
      </c>
      <c r="R57">
        <v>0</v>
      </c>
      <c r="S57">
        <v>2.0672528643751664</v>
      </c>
      <c r="T57">
        <v>11.131361577404741</v>
      </c>
      <c r="U57" s="115">
        <f t="shared" si="2"/>
        <v>37.299999999999997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42</v>
      </c>
      <c r="C58">
        <f>GT!C58</f>
        <v>30</v>
      </c>
      <c r="D58">
        <f>GT!M58</f>
        <v>37.299999999999997</v>
      </c>
      <c r="E58">
        <f>GT!N58</f>
        <v>0</v>
      </c>
      <c r="F58">
        <f t="shared" si="4"/>
        <v>72</v>
      </c>
      <c r="G58">
        <f t="shared" si="5"/>
        <v>37.299999999999997</v>
      </c>
      <c r="H58" s="113"/>
      <c r="I58">
        <f>BRPL_EOD!AA58+BRPL_EOD!AB58</f>
        <v>15.67</v>
      </c>
      <c r="J58">
        <f>BYPL_EOD!AA58+BYPL_EOD!AB58</f>
        <v>8.58</v>
      </c>
      <c r="K58">
        <f>MES_EOD!AA58+MES_EOD!AB58</f>
        <v>0</v>
      </c>
      <c r="L58">
        <f>NDMC_EOD!AA58+NDMC_EOD!AB58</f>
        <v>2.08</v>
      </c>
      <c r="M58">
        <f>TPDDL_EOD!AA58+TPDDL_EOD!AB58</f>
        <v>11.2</v>
      </c>
      <c r="N58">
        <f t="shared" si="0"/>
        <v>37.53</v>
      </c>
      <c r="O58" s="113">
        <f t="shared" si="1"/>
        <v>-0.23000000000000398</v>
      </c>
      <c r="P58">
        <v>15.573967492672526</v>
      </c>
      <c r="Q58">
        <v>8.5274180655475611</v>
      </c>
      <c r="R58">
        <v>0</v>
      </c>
      <c r="S58">
        <v>2.0672528643751664</v>
      </c>
      <c r="T58">
        <v>11.131361577404741</v>
      </c>
      <c r="U58" s="115">
        <f t="shared" si="2"/>
        <v>37.299999999999997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42</v>
      </c>
      <c r="C59">
        <f>GT!C59</f>
        <v>30</v>
      </c>
      <c r="D59">
        <f>GT!M59</f>
        <v>37.299999999999997</v>
      </c>
      <c r="E59">
        <f>GT!N59</f>
        <v>0</v>
      </c>
      <c r="F59">
        <f t="shared" si="4"/>
        <v>72</v>
      </c>
      <c r="G59">
        <f t="shared" si="5"/>
        <v>37.299999999999997</v>
      </c>
      <c r="H59" s="113"/>
      <c r="I59">
        <f>BRPL_EOD!AA59+BRPL_EOD!AB59</f>
        <v>15.67</v>
      </c>
      <c r="J59">
        <f>BYPL_EOD!AA59+BYPL_EOD!AB59</f>
        <v>8.58</v>
      </c>
      <c r="K59">
        <f>MES_EOD!AA59+MES_EOD!AB59</f>
        <v>0</v>
      </c>
      <c r="L59">
        <f>NDMC_EOD!AA59+NDMC_EOD!AB59</f>
        <v>2.08</v>
      </c>
      <c r="M59">
        <f>TPDDL_EOD!AA59+TPDDL_EOD!AB59</f>
        <v>11.2</v>
      </c>
      <c r="N59">
        <f t="shared" si="0"/>
        <v>37.53</v>
      </c>
      <c r="O59" s="113">
        <f t="shared" si="1"/>
        <v>-0.23000000000000398</v>
      </c>
      <c r="P59">
        <v>15.573967492672526</v>
      </c>
      <c r="Q59">
        <v>8.5274180655475611</v>
      </c>
      <c r="R59">
        <v>0</v>
      </c>
      <c r="S59">
        <v>2.0672528643751664</v>
      </c>
      <c r="T59">
        <v>11.131361577404741</v>
      </c>
      <c r="U59" s="115">
        <f t="shared" si="2"/>
        <v>37.299999999999997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42</v>
      </c>
      <c r="C60">
        <f>GT!C60</f>
        <v>30</v>
      </c>
      <c r="D60">
        <f>GT!M60</f>
        <v>37.299999999999997</v>
      </c>
      <c r="E60">
        <f>GT!N60</f>
        <v>0</v>
      </c>
      <c r="F60">
        <f t="shared" si="4"/>
        <v>72</v>
      </c>
      <c r="G60">
        <f t="shared" si="5"/>
        <v>37.299999999999997</v>
      </c>
      <c r="H60" s="113"/>
      <c r="I60">
        <f>BRPL_EOD!AA60+BRPL_EOD!AB60</f>
        <v>15.67</v>
      </c>
      <c r="J60">
        <f>BYPL_EOD!AA60+BYPL_EOD!AB60</f>
        <v>8.58</v>
      </c>
      <c r="K60">
        <f>MES_EOD!AA60+MES_EOD!AB60</f>
        <v>0</v>
      </c>
      <c r="L60">
        <f>NDMC_EOD!AA60+NDMC_EOD!AB60</f>
        <v>2.08</v>
      </c>
      <c r="M60">
        <f>TPDDL_EOD!AA60+TPDDL_EOD!AB60</f>
        <v>11.2</v>
      </c>
      <c r="N60">
        <f t="shared" si="0"/>
        <v>37.53</v>
      </c>
      <c r="O60" s="113">
        <f t="shared" si="1"/>
        <v>-0.23000000000000398</v>
      </c>
      <c r="P60">
        <v>15.573967492672526</v>
      </c>
      <c r="Q60">
        <v>8.5274180655475611</v>
      </c>
      <c r="R60">
        <v>0</v>
      </c>
      <c r="S60">
        <v>2.0672528643751664</v>
      </c>
      <c r="T60">
        <v>11.131361577404741</v>
      </c>
      <c r="U60" s="115">
        <f t="shared" si="2"/>
        <v>37.299999999999997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42</v>
      </c>
      <c r="C61">
        <f>GT!C61</f>
        <v>30</v>
      </c>
      <c r="D61">
        <f>GT!M61</f>
        <v>0</v>
      </c>
      <c r="E61">
        <f>GT!N61</f>
        <v>0</v>
      </c>
      <c r="F61">
        <f t="shared" si="4"/>
        <v>72</v>
      </c>
      <c r="G61">
        <f t="shared" si="5"/>
        <v>0</v>
      </c>
      <c r="H61" s="113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X61" s="118"/>
    </row>
    <row r="62" spans="1:24">
      <c r="A62" t="s">
        <v>104</v>
      </c>
      <c r="B62">
        <f>GT!B62</f>
        <v>0</v>
      </c>
      <c r="C62">
        <f>GT!C62</f>
        <v>60</v>
      </c>
      <c r="D62">
        <f>GT!M62</f>
        <v>0</v>
      </c>
      <c r="E62">
        <f>GT!N62</f>
        <v>0</v>
      </c>
      <c r="F62">
        <f t="shared" si="4"/>
        <v>60</v>
      </c>
      <c r="G62">
        <f t="shared" si="5"/>
        <v>0</v>
      </c>
      <c r="H62" s="113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X62" s="118"/>
    </row>
    <row r="63" spans="1:24">
      <c r="A63" t="s">
        <v>105</v>
      </c>
      <c r="B63">
        <f>GT!B63</f>
        <v>0</v>
      </c>
      <c r="C63">
        <f>GT!C63</f>
        <v>0</v>
      </c>
      <c r="D63">
        <f>GT!M63</f>
        <v>0</v>
      </c>
      <c r="E63">
        <f>GT!N63</f>
        <v>0</v>
      </c>
      <c r="F63">
        <f t="shared" si="4"/>
        <v>0</v>
      </c>
      <c r="G63">
        <f t="shared" si="5"/>
        <v>0</v>
      </c>
      <c r="H63" s="113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X63" s="118"/>
    </row>
    <row r="64" spans="1:24">
      <c r="A64" t="s">
        <v>106</v>
      </c>
      <c r="B64">
        <f>GT!B64</f>
        <v>0</v>
      </c>
      <c r="C64">
        <f>GT!C64</f>
        <v>0</v>
      </c>
      <c r="D64">
        <f>GT!M64</f>
        <v>0</v>
      </c>
      <c r="E64">
        <f>GT!N64</f>
        <v>0</v>
      </c>
      <c r="F64">
        <f t="shared" si="4"/>
        <v>0</v>
      </c>
      <c r="G64">
        <f t="shared" si="5"/>
        <v>0</v>
      </c>
      <c r="H64" s="113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X64" s="118"/>
    </row>
    <row r="65" spans="1:24">
      <c r="A65" t="s">
        <v>107</v>
      </c>
      <c r="B65">
        <f>GT!B65</f>
        <v>0</v>
      </c>
      <c r="C65">
        <f>GT!C65</f>
        <v>0</v>
      </c>
      <c r="D65">
        <f>GT!M65</f>
        <v>0</v>
      </c>
      <c r="E65">
        <f>GT!N65</f>
        <v>0</v>
      </c>
      <c r="F65">
        <f t="shared" si="4"/>
        <v>0</v>
      </c>
      <c r="G65">
        <f t="shared" si="5"/>
        <v>0</v>
      </c>
      <c r="H65" s="113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X65" s="118"/>
    </row>
    <row r="66" spans="1:24">
      <c r="A66" t="s">
        <v>108</v>
      </c>
      <c r="B66">
        <f>GT!B66</f>
        <v>0</v>
      </c>
      <c r="C66">
        <f>GT!C66</f>
        <v>0</v>
      </c>
      <c r="D66">
        <f>GT!M66</f>
        <v>0</v>
      </c>
      <c r="E66">
        <f>GT!N66</f>
        <v>0</v>
      </c>
      <c r="F66">
        <f t="shared" si="4"/>
        <v>0</v>
      </c>
      <c r="G66">
        <f t="shared" si="5"/>
        <v>0</v>
      </c>
      <c r="H66" s="113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X66" s="118"/>
    </row>
    <row r="67" spans="1:24">
      <c r="A67" t="s">
        <v>109</v>
      </c>
      <c r="B67">
        <f>GT!B67</f>
        <v>0</v>
      </c>
      <c r="C67">
        <f>GT!C67</f>
        <v>0</v>
      </c>
      <c r="D67">
        <f>GT!M67</f>
        <v>0</v>
      </c>
      <c r="E67">
        <f>GT!N67</f>
        <v>0</v>
      </c>
      <c r="F67">
        <f t="shared" si="4"/>
        <v>0</v>
      </c>
      <c r="G67">
        <f t="shared" si="5"/>
        <v>0</v>
      </c>
      <c r="H67" s="113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0</v>
      </c>
      <c r="C68">
        <f>GT!C68</f>
        <v>0</v>
      </c>
      <c r="D68">
        <f>GT!M68</f>
        <v>0</v>
      </c>
      <c r="E68">
        <f>GT!N68</f>
        <v>0</v>
      </c>
      <c r="F68">
        <f t="shared" ref="F68:F98" si="10">B68+C68</f>
        <v>0</v>
      </c>
      <c r="G68">
        <f t="shared" ref="G68:G98" si="11">D68+E68-X68</f>
        <v>0</v>
      </c>
      <c r="H68" s="113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  <c r="X68" s="118"/>
    </row>
    <row r="69" spans="1:24">
      <c r="A69" t="s">
        <v>111</v>
      </c>
      <c r="B69">
        <f>GT!B69</f>
        <v>0</v>
      </c>
      <c r="C69">
        <f>GT!C69</f>
        <v>0</v>
      </c>
      <c r="D69">
        <f>GT!M69</f>
        <v>0</v>
      </c>
      <c r="E69">
        <f>GT!N69</f>
        <v>0</v>
      </c>
      <c r="F69">
        <f t="shared" si="10"/>
        <v>0</v>
      </c>
      <c r="G69">
        <f t="shared" si="11"/>
        <v>0</v>
      </c>
      <c r="H69" s="113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  <c r="X69" s="118"/>
    </row>
    <row r="70" spans="1:24">
      <c r="A70" t="s">
        <v>112</v>
      </c>
      <c r="B70">
        <f>GT!B70</f>
        <v>0</v>
      </c>
      <c r="C70">
        <f>GT!C70</f>
        <v>0</v>
      </c>
      <c r="D70">
        <f>GT!M70</f>
        <v>0</v>
      </c>
      <c r="E70">
        <f>GT!N70</f>
        <v>0</v>
      </c>
      <c r="F70">
        <f t="shared" si="10"/>
        <v>0</v>
      </c>
      <c r="G70">
        <f t="shared" si="11"/>
        <v>0</v>
      </c>
      <c r="H70" s="113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  <c r="X70" s="118"/>
    </row>
    <row r="71" spans="1:24">
      <c r="A71" t="s">
        <v>113</v>
      </c>
      <c r="B71">
        <f>GT!B71</f>
        <v>0</v>
      </c>
      <c r="C71">
        <f>GT!C71</f>
        <v>0</v>
      </c>
      <c r="D71">
        <f>GT!M71</f>
        <v>0</v>
      </c>
      <c r="E71">
        <f>GT!N71</f>
        <v>0</v>
      </c>
      <c r="F71">
        <f t="shared" si="10"/>
        <v>0</v>
      </c>
      <c r="G71">
        <f t="shared" si="11"/>
        <v>0</v>
      </c>
      <c r="H71" s="113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  <c r="X71" s="118"/>
    </row>
    <row r="72" spans="1:24">
      <c r="A72" t="s">
        <v>114</v>
      </c>
      <c r="B72">
        <f>GT!B72</f>
        <v>0</v>
      </c>
      <c r="C72">
        <f>GT!C72</f>
        <v>0</v>
      </c>
      <c r="D72">
        <f>GT!M72</f>
        <v>0</v>
      </c>
      <c r="E72">
        <f>GT!N72</f>
        <v>0</v>
      </c>
      <c r="F72">
        <f t="shared" si="10"/>
        <v>0</v>
      </c>
      <c r="G72">
        <f t="shared" si="11"/>
        <v>0</v>
      </c>
      <c r="H72" s="113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  <c r="X72" s="118"/>
    </row>
    <row r="73" spans="1:24">
      <c r="A73" t="s">
        <v>115</v>
      </c>
      <c r="B73">
        <f>GT!B73</f>
        <v>0</v>
      </c>
      <c r="C73">
        <f>GT!C73</f>
        <v>0</v>
      </c>
      <c r="D73">
        <f>GT!M73</f>
        <v>0</v>
      </c>
      <c r="E73">
        <f>GT!N73</f>
        <v>0</v>
      </c>
      <c r="F73">
        <f t="shared" si="10"/>
        <v>0</v>
      </c>
      <c r="G73">
        <f t="shared" si="11"/>
        <v>0</v>
      </c>
      <c r="H73" s="113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  <c r="X73" s="118"/>
    </row>
    <row r="74" spans="1:24">
      <c r="A74" t="s">
        <v>116</v>
      </c>
      <c r="B74">
        <f>GT!B74</f>
        <v>0</v>
      </c>
      <c r="C74">
        <f>GT!C74</f>
        <v>0</v>
      </c>
      <c r="D74">
        <f>GT!M74</f>
        <v>0</v>
      </c>
      <c r="E74">
        <f>GT!N74</f>
        <v>0</v>
      </c>
      <c r="F74">
        <f t="shared" si="10"/>
        <v>0</v>
      </c>
      <c r="G74">
        <f t="shared" si="11"/>
        <v>0</v>
      </c>
      <c r="H74" s="113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  <c r="X74" s="118"/>
    </row>
    <row r="75" spans="1:24">
      <c r="A75" t="s">
        <v>117</v>
      </c>
      <c r="B75">
        <f>GT!B75</f>
        <v>0</v>
      </c>
      <c r="C75">
        <f>GT!C75</f>
        <v>0</v>
      </c>
      <c r="D75">
        <f>GT!M75</f>
        <v>0</v>
      </c>
      <c r="E75">
        <f>GT!N75</f>
        <v>0</v>
      </c>
      <c r="F75">
        <f t="shared" si="10"/>
        <v>0</v>
      </c>
      <c r="G75">
        <f t="shared" si="11"/>
        <v>0</v>
      </c>
      <c r="H75" s="113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  <c r="X75" s="118"/>
    </row>
    <row r="76" spans="1:24">
      <c r="A76" t="s">
        <v>118</v>
      </c>
      <c r="B76">
        <f>GT!B76</f>
        <v>0</v>
      </c>
      <c r="C76">
        <f>GT!C76</f>
        <v>0</v>
      </c>
      <c r="D76">
        <f>GT!M76</f>
        <v>0</v>
      </c>
      <c r="E76">
        <f>GT!N76</f>
        <v>0</v>
      </c>
      <c r="F76">
        <f t="shared" si="10"/>
        <v>0</v>
      </c>
      <c r="G76">
        <f t="shared" si="11"/>
        <v>0</v>
      </c>
      <c r="H76" s="113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  <c r="X76" s="118"/>
    </row>
    <row r="77" spans="1:24">
      <c r="A77" t="s">
        <v>119</v>
      </c>
      <c r="B77">
        <f>GT!B77</f>
        <v>0</v>
      </c>
      <c r="C77">
        <f>GT!C77</f>
        <v>0</v>
      </c>
      <c r="D77">
        <f>GT!M77</f>
        <v>0</v>
      </c>
      <c r="E77">
        <f>GT!N77</f>
        <v>0</v>
      </c>
      <c r="F77">
        <f t="shared" si="10"/>
        <v>0</v>
      </c>
      <c r="G77">
        <f t="shared" si="11"/>
        <v>0</v>
      </c>
      <c r="H77" s="113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  <c r="X77" s="118"/>
    </row>
    <row r="78" spans="1:24">
      <c r="A78" t="s">
        <v>120</v>
      </c>
      <c r="B78">
        <f>GT!B78</f>
        <v>0</v>
      </c>
      <c r="C78">
        <f>GT!C78</f>
        <v>0</v>
      </c>
      <c r="D78">
        <f>GT!M78</f>
        <v>0</v>
      </c>
      <c r="E78">
        <f>GT!N78</f>
        <v>0</v>
      </c>
      <c r="F78">
        <f t="shared" si="10"/>
        <v>0</v>
      </c>
      <c r="G78">
        <f t="shared" si="11"/>
        <v>0</v>
      </c>
      <c r="H78" s="113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  <c r="X78" s="118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0</v>
      </c>
      <c r="E79">
        <f>GT!N79</f>
        <v>0</v>
      </c>
      <c r="F79">
        <f t="shared" si="10"/>
        <v>60</v>
      </c>
      <c r="G79">
        <f t="shared" si="11"/>
        <v>0</v>
      </c>
      <c r="H79" s="113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  <c r="X79" s="118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0</v>
      </c>
      <c r="E80">
        <f>GT!N80</f>
        <v>0</v>
      </c>
      <c r="F80">
        <f t="shared" si="10"/>
        <v>60</v>
      </c>
      <c r="G80">
        <f t="shared" si="11"/>
        <v>0</v>
      </c>
      <c r="H80" s="113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  <c r="X80" s="118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0</v>
      </c>
      <c r="E81">
        <f>GT!N81</f>
        <v>0</v>
      </c>
      <c r="F81">
        <f t="shared" si="10"/>
        <v>60</v>
      </c>
      <c r="G81">
        <f t="shared" si="11"/>
        <v>0</v>
      </c>
      <c r="H81" s="113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  <c r="X81" s="118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0</v>
      </c>
      <c r="E82">
        <f>GT!N82</f>
        <v>0</v>
      </c>
      <c r="F82">
        <f t="shared" si="10"/>
        <v>60</v>
      </c>
      <c r="G82">
        <f t="shared" si="11"/>
        <v>0</v>
      </c>
      <c r="H82" s="113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  <c r="X82" s="118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0</v>
      </c>
      <c r="E83">
        <f>GT!N83</f>
        <v>0</v>
      </c>
      <c r="F83">
        <f t="shared" si="10"/>
        <v>60</v>
      </c>
      <c r="G83">
        <f t="shared" si="11"/>
        <v>0</v>
      </c>
      <c r="H83" s="113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  <c r="X83" s="118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0</v>
      </c>
      <c r="E84">
        <f>GT!N84</f>
        <v>0</v>
      </c>
      <c r="F84">
        <f t="shared" si="10"/>
        <v>60</v>
      </c>
      <c r="G84">
        <f t="shared" si="11"/>
        <v>0</v>
      </c>
      <c r="H84" s="113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  <c r="X84" s="118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0</v>
      </c>
      <c r="E85">
        <f>GT!N85</f>
        <v>0</v>
      </c>
      <c r="F85">
        <f t="shared" si="10"/>
        <v>60</v>
      </c>
      <c r="G85">
        <f t="shared" si="11"/>
        <v>0</v>
      </c>
      <c r="H85" s="113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  <c r="X85" s="118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0</v>
      </c>
      <c r="E86">
        <f>GT!N86</f>
        <v>0</v>
      </c>
      <c r="F86">
        <f t="shared" si="10"/>
        <v>60</v>
      </c>
      <c r="G86">
        <f t="shared" si="11"/>
        <v>0</v>
      </c>
      <c r="H86" s="113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0</v>
      </c>
      <c r="E87">
        <f>GT!N87</f>
        <v>0</v>
      </c>
      <c r="F87">
        <f t="shared" si="10"/>
        <v>60</v>
      </c>
      <c r="G87">
        <f t="shared" si="11"/>
        <v>0</v>
      </c>
      <c r="H87" s="113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0</v>
      </c>
      <c r="E88">
        <f>GT!N88</f>
        <v>0</v>
      </c>
      <c r="F88">
        <f t="shared" si="10"/>
        <v>60</v>
      </c>
      <c r="G88">
        <f t="shared" si="11"/>
        <v>0</v>
      </c>
      <c r="H88" s="113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0</v>
      </c>
      <c r="E89">
        <f>GT!N89</f>
        <v>0</v>
      </c>
      <c r="F89">
        <f t="shared" si="10"/>
        <v>60</v>
      </c>
      <c r="G89">
        <f t="shared" si="11"/>
        <v>0</v>
      </c>
      <c r="H89" s="113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0</v>
      </c>
      <c r="E90">
        <f>GT!N90</f>
        <v>0</v>
      </c>
      <c r="F90">
        <f t="shared" si="10"/>
        <v>60</v>
      </c>
      <c r="G90">
        <f t="shared" si="11"/>
        <v>0</v>
      </c>
      <c r="H90" s="113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0</v>
      </c>
      <c r="E91">
        <f>GT!N91</f>
        <v>0</v>
      </c>
      <c r="F91">
        <f t="shared" si="10"/>
        <v>60</v>
      </c>
      <c r="G91">
        <f t="shared" si="11"/>
        <v>0</v>
      </c>
      <c r="H91" s="113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0</v>
      </c>
      <c r="E92">
        <f>GT!N92</f>
        <v>0</v>
      </c>
      <c r="F92">
        <f t="shared" si="10"/>
        <v>60</v>
      </c>
      <c r="G92">
        <f t="shared" si="11"/>
        <v>0</v>
      </c>
      <c r="H92" s="113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0</v>
      </c>
      <c r="E93">
        <f>GT!N93</f>
        <v>0</v>
      </c>
      <c r="F93">
        <f t="shared" si="10"/>
        <v>60</v>
      </c>
      <c r="G93">
        <f t="shared" si="11"/>
        <v>0</v>
      </c>
      <c r="H93" s="113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0</v>
      </c>
      <c r="E94">
        <f>GT!N94</f>
        <v>0</v>
      </c>
      <c r="F94">
        <f t="shared" si="10"/>
        <v>60</v>
      </c>
      <c r="G94">
        <f t="shared" si="11"/>
        <v>0</v>
      </c>
      <c r="H94" s="113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0</v>
      </c>
      <c r="E95">
        <f>GT!N95</f>
        <v>0</v>
      </c>
      <c r="F95">
        <f t="shared" si="10"/>
        <v>60</v>
      </c>
      <c r="G95">
        <f t="shared" si="11"/>
        <v>0</v>
      </c>
      <c r="H95" s="113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0</v>
      </c>
      <c r="E96">
        <f>GT!N96</f>
        <v>0</v>
      </c>
      <c r="F96">
        <f t="shared" si="10"/>
        <v>60</v>
      </c>
      <c r="G96">
        <f t="shared" si="11"/>
        <v>0</v>
      </c>
      <c r="H96" s="113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0</v>
      </c>
      <c r="E97">
        <f>GT!N97</f>
        <v>0</v>
      </c>
      <c r="F97">
        <f t="shared" si="10"/>
        <v>60</v>
      </c>
      <c r="G97">
        <f t="shared" si="11"/>
        <v>0</v>
      </c>
      <c r="H97" s="113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0</v>
      </c>
      <c r="E98">
        <f>GT!N98</f>
        <v>0</v>
      </c>
      <c r="F98">
        <f t="shared" si="10"/>
        <v>60</v>
      </c>
      <c r="G98">
        <f t="shared" si="11"/>
        <v>0</v>
      </c>
      <c r="H98" s="113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0.61950000000000005</v>
      </c>
      <c r="C99" s="115">
        <f t="shared" ref="C99:U99" si="12">SUM(C3:C98)/4000</f>
        <v>0.75749999999999995</v>
      </c>
      <c r="D99" s="115">
        <f t="shared" si="12"/>
        <v>0.55454999999999988</v>
      </c>
      <c r="E99" s="115">
        <f t="shared" si="12"/>
        <v>0</v>
      </c>
      <c r="F99" s="115">
        <f t="shared" si="12"/>
        <v>1.377</v>
      </c>
      <c r="G99" s="115">
        <f t="shared" si="12"/>
        <v>0.55454999999999988</v>
      </c>
      <c r="H99" s="115"/>
      <c r="I99" s="115">
        <f t="shared" si="12"/>
        <v>0.23216499999999987</v>
      </c>
      <c r="J99" s="115">
        <f t="shared" si="12"/>
        <v>0.12704999999999989</v>
      </c>
      <c r="K99" s="115">
        <f t="shared" si="12"/>
        <v>0</v>
      </c>
      <c r="L99" s="115">
        <f t="shared" si="12"/>
        <v>3.0159999999999978E-2</v>
      </c>
      <c r="M99" s="115">
        <f t="shared" si="12"/>
        <v>0.1658100000000001</v>
      </c>
      <c r="N99" s="115">
        <f t="shared" si="12"/>
        <v>0.55518499999999993</v>
      </c>
      <c r="O99" s="115">
        <f t="shared" si="12"/>
        <v>-6.3500000000001934E-4</v>
      </c>
      <c r="P99" s="115">
        <f t="shared" si="12"/>
        <v>0.23190001002399047</v>
      </c>
      <c r="Q99" s="115">
        <f t="shared" si="12"/>
        <v>0.12690487836048325</v>
      </c>
      <c r="R99" s="115">
        <f t="shared" si="12"/>
        <v>0</v>
      </c>
      <c r="S99" s="115">
        <f t="shared" si="12"/>
        <v>3.012456228978232E-2</v>
      </c>
      <c r="T99" s="115">
        <f t="shared" si="12"/>
        <v>0.16562054932574394</v>
      </c>
      <c r="U99" s="115">
        <f t="shared" si="12"/>
        <v>0.55454999999999988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G63" activePane="bottomRight" state="frozen"/>
      <selection activeCell="Q1" sqref="Q1:Q99"/>
      <selection pane="topRight" activeCell="Q1" sqref="Q1:Q99"/>
      <selection pane="bottomLeft" activeCell="Q1" sqref="Q1:Q99"/>
      <selection pane="bottomRight" activeCell="X20" sqref="X20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1.18</v>
      </c>
      <c r="E3">
        <f>BAWANA!AM3</f>
        <v>0</v>
      </c>
      <c r="F3">
        <f>(B3+C3)*0.8</f>
        <v>256</v>
      </c>
      <c r="G3">
        <f>(D3+E3)</f>
        <v>1.18</v>
      </c>
      <c r="H3" s="113"/>
      <c r="I3">
        <f>BRPL_EOD!AI3+BRPL_EOD!AJ3</f>
        <v>-1.84</v>
      </c>
      <c r="J3">
        <f>BYPL_EOD!AI3+BYPL_EOD!AJ3</f>
        <v>-1.06</v>
      </c>
      <c r="K3">
        <f>MES_EOD!AI3+MES_EOD!AJ3</f>
        <v>-0.11</v>
      </c>
      <c r="L3">
        <f>NDMC_EOD!AI3+NDMC_EOD!AJ3</f>
        <v>-0.43</v>
      </c>
      <c r="M3">
        <f>TPDDL_EOD!AI3+TPDDL_EOD!AJ3</f>
        <v>-1.28</v>
      </c>
      <c r="N3">
        <f t="shared" ref="N3:N66" si="0">SUM(I3:M3)</f>
        <v>-4.7200000000000006</v>
      </c>
      <c r="O3" s="113">
        <f t="shared" ref="O3:O66" si="1">G3-N3</f>
        <v>5.9</v>
      </c>
      <c r="P3">
        <v>0.45999999999999974</v>
      </c>
      <c r="Q3">
        <v>0.2649999999999999</v>
      </c>
      <c r="R3">
        <v>2.7499999999999983E-2</v>
      </c>
      <c r="S3">
        <v>0.10749999999999987</v>
      </c>
      <c r="T3">
        <v>0.31999999999999984</v>
      </c>
      <c r="U3" s="115">
        <f t="shared" ref="U3:U66" si="2">SUM(P3:T3)</f>
        <v>1.1799999999999993</v>
      </c>
      <c r="V3" s="113">
        <f t="shared" ref="V3:V66" si="3">G3-U3</f>
        <v>0</v>
      </c>
      <c r="Y3">
        <f>BAWANA!AW3+BAWANA!AX3</f>
        <v>-0.59</v>
      </c>
      <c r="Z3">
        <f>BAWANA!BD3+BAWANA!BE3</f>
        <v>-0.59</v>
      </c>
      <c r="AA3">
        <f>BAWANA!X3+BAWANA!Y3</f>
        <v>-0.59</v>
      </c>
      <c r="AB3">
        <f>BAWANA!AE3+BAWANA!AF3</f>
        <v>-0.59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1.18</v>
      </c>
      <c r="E4">
        <f>BAWANA!AM4</f>
        <v>0</v>
      </c>
      <c r="F4">
        <f t="shared" ref="F4:F67" si="4">(B4+C4)*0.8</f>
        <v>256</v>
      </c>
      <c r="G4">
        <f t="shared" ref="G4:G67" si="5">(D4+E4)</f>
        <v>1.18</v>
      </c>
      <c r="H4" s="113"/>
      <c r="I4">
        <f>BRPL_EOD!AI4+BRPL_EOD!AJ4</f>
        <v>-1.84</v>
      </c>
      <c r="J4">
        <f>BYPL_EOD!AI4+BYPL_EOD!AJ4</f>
        <v>-1.06</v>
      </c>
      <c r="K4">
        <f>MES_EOD!AI4+MES_EOD!AJ4</f>
        <v>-0.11</v>
      </c>
      <c r="L4">
        <f>NDMC_EOD!AI4+NDMC_EOD!AJ4</f>
        <v>-0.43</v>
      </c>
      <c r="M4">
        <f>TPDDL_EOD!AI4+TPDDL_EOD!AJ4</f>
        <v>-1.28</v>
      </c>
      <c r="N4">
        <f t="shared" si="0"/>
        <v>-4.7200000000000006</v>
      </c>
      <c r="O4" s="113">
        <f t="shared" si="1"/>
        <v>5.9</v>
      </c>
      <c r="P4">
        <v>0.45999999999999974</v>
      </c>
      <c r="Q4">
        <v>0.2649999999999999</v>
      </c>
      <c r="R4">
        <v>2.7499999999999983E-2</v>
      </c>
      <c r="S4">
        <v>0.10749999999999987</v>
      </c>
      <c r="T4">
        <v>0.31999999999999984</v>
      </c>
      <c r="U4" s="115">
        <f t="shared" si="2"/>
        <v>1.1799999999999993</v>
      </c>
      <c r="V4" s="113">
        <f t="shared" si="3"/>
        <v>0</v>
      </c>
      <c r="Y4">
        <f>BAWANA!AW4+BAWANA!AX4</f>
        <v>-0.59</v>
      </c>
      <c r="Z4">
        <f>BAWANA!BD4+BAWANA!BE4</f>
        <v>-0.59</v>
      </c>
      <c r="AA4">
        <f>BAWANA!X4+BAWANA!Y4</f>
        <v>-0.59</v>
      </c>
      <c r="AB4">
        <f>BAWANA!AE4+BAWANA!AF4</f>
        <v>-0.59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1.18</v>
      </c>
      <c r="E5">
        <f>BAWANA!AM5</f>
        <v>0</v>
      </c>
      <c r="F5">
        <f t="shared" si="4"/>
        <v>256</v>
      </c>
      <c r="G5">
        <f t="shared" si="5"/>
        <v>1.18</v>
      </c>
      <c r="H5" s="113"/>
      <c r="I5">
        <f>BRPL_EOD!AI5+BRPL_EOD!AJ5</f>
        <v>-1.84</v>
      </c>
      <c r="J5">
        <f>BYPL_EOD!AI5+BYPL_EOD!AJ5</f>
        <v>-1.06</v>
      </c>
      <c r="K5">
        <f>MES_EOD!AI5+MES_EOD!AJ5</f>
        <v>-0.11</v>
      </c>
      <c r="L5">
        <f>NDMC_EOD!AI5+NDMC_EOD!AJ5</f>
        <v>-0.43</v>
      </c>
      <c r="M5">
        <f>TPDDL_EOD!AI5+TPDDL_EOD!AJ5</f>
        <v>-1.28</v>
      </c>
      <c r="N5">
        <f t="shared" si="0"/>
        <v>-4.7200000000000006</v>
      </c>
      <c r="O5" s="113">
        <f t="shared" si="1"/>
        <v>5.9</v>
      </c>
      <c r="P5">
        <v>0.45999999999999974</v>
      </c>
      <c r="Q5">
        <v>0.2649999999999999</v>
      </c>
      <c r="R5">
        <v>2.7499999999999983E-2</v>
      </c>
      <c r="S5">
        <v>0.10749999999999987</v>
      </c>
      <c r="T5">
        <v>0.31999999999999984</v>
      </c>
      <c r="U5" s="115">
        <f t="shared" si="2"/>
        <v>1.1799999999999993</v>
      </c>
      <c r="V5" s="113">
        <f t="shared" si="3"/>
        <v>0</v>
      </c>
      <c r="Y5">
        <f>BAWANA!AW5+BAWANA!AX5</f>
        <v>-0.59</v>
      </c>
      <c r="Z5">
        <f>BAWANA!BD5+BAWANA!BE5</f>
        <v>-0.59</v>
      </c>
      <c r="AA5">
        <f>BAWANA!X5+BAWANA!Y5</f>
        <v>-0.59</v>
      </c>
      <c r="AB5">
        <f>BAWANA!AE5+BAWANA!AF5</f>
        <v>-0.59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1.18</v>
      </c>
      <c r="E6">
        <f>BAWANA!AM6</f>
        <v>0</v>
      </c>
      <c r="F6">
        <f t="shared" si="4"/>
        <v>256</v>
      </c>
      <c r="G6">
        <f t="shared" si="5"/>
        <v>1.18</v>
      </c>
      <c r="H6" s="113"/>
      <c r="I6">
        <f>BRPL_EOD!AI6+BRPL_EOD!AJ6</f>
        <v>-1.84</v>
      </c>
      <c r="J6">
        <f>BYPL_EOD!AI6+BYPL_EOD!AJ6</f>
        <v>-1.06</v>
      </c>
      <c r="K6">
        <f>MES_EOD!AI6+MES_EOD!AJ6</f>
        <v>-0.11</v>
      </c>
      <c r="L6">
        <f>NDMC_EOD!AI6+NDMC_EOD!AJ6</f>
        <v>-0.43</v>
      </c>
      <c r="M6">
        <f>TPDDL_EOD!AI6+TPDDL_EOD!AJ6</f>
        <v>-1.28</v>
      </c>
      <c r="N6">
        <f t="shared" si="0"/>
        <v>-4.7200000000000006</v>
      </c>
      <c r="O6" s="113">
        <f t="shared" si="1"/>
        <v>5.9</v>
      </c>
      <c r="P6">
        <v>0.45999999999999974</v>
      </c>
      <c r="Q6">
        <v>0.2649999999999999</v>
      </c>
      <c r="R6">
        <v>2.7499999999999983E-2</v>
      </c>
      <c r="S6">
        <v>0.10749999999999987</v>
      </c>
      <c r="T6">
        <v>0.31999999999999984</v>
      </c>
      <c r="U6" s="115">
        <f t="shared" si="2"/>
        <v>1.1799999999999993</v>
      </c>
      <c r="V6" s="113">
        <f t="shared" si="3"/>
        <v>0</v>
      </c>
      <c r="Y6">
        <f>BAWANA!AW6+BAWANA!AX6</f>
        <v>-0.59</v>
      </c>
      <c r="Z6">
        <f>BAWANA!BD6+BAWANA!BE6</f>
        <v>-0.59</v>
      </c>
      <c r="AA6">
        <f>BAWANA!X6+BAWANA!Y6</f>
        <v>-0.59</v>
      </c>
      <c r="AB6">
        <f>BAWANA!AE6+BAWANA!AF6</f>
        <v>-0.59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1.18</v>
      </c>
      <c r="E7">
        <f>BAWANA!AM7</f>
        <v>0</v>
      </c>
      <c r="F7">
        <f t="shared" si="4"/>
        <v>256</v>
      </c>
      <c r="G7">
        <f t="shared" si="5"/>
        <v>1.18</v>
      </c>
      <c r="H7" s="113"/>
      <c r="I7">
        <f>BRPL_EOD!AI7+BRPL_EOD!AJ7</f>
        <v>-1.84</v>
      </c>
      <c r="J7">
        <f>BYPL_EOD!AI7+BYPL_EOD!AJ7</f>
        <v>-1.06</v>
      </c>
      <c r="K7">
        <f>MES_EOD!AI7+MES_EOD!AJ7</f>
        <v>-0.11</v>
      </c>
      <c r="L7">
        <f>NDMC_EOD!AI7+NDMC_EOD!AJ7</f>
        <v>-0.43</v>
      </c>
      <c r="M7">
        <f>TPDDL_EOD!AI7+TPDDL_EOD!AJ7</f>
        <v>-1.28</v>
      </c>
      <c r="N7">
        <f t="shared" si="0"/>
        <v>-4.7200000000000006</v>
      </c>
      <c r="O7" s="113">
        <f t="shared" si="1"/>
        <v>5.9</v>
      </c>
      <c r="P7">
        <v>0.45999999999999974</v>
      </c>
      <c r="Q7">
        <v>0.2649999999999999</v>
      </c>
      <c r="R7">
        <v>2.7499999999999983E-2</v>
      </c>
      <c r="S7">
        <v>0.10749999999999987</v>
      </c>
      <c r="T7">
        <v>0.31999999999999984</v>
      </c>
      <c r="U7" s="115">
        <f t="shared" si="2"/>
        <v>1.1799999999999993</v>
      </c>
      <c r="V7" s="113">
        <f t="shared" si="3"/>
        <v>0</v>
      </c>
      <c r="Y7">
        <f>BAWANA!AW7+BAWANA!AX7</f>
        <v>-0.59</v>
      </c>
      <c r="Z7">
        <f>BAWANA!BD7+BAWANA!BE7</f>
        <v>-0.59</v>
      </c>
      <c r="AA7">
        <f>BAWANA!X7+BAWANA!Y7</f>
        <v>-0.59</v>
      </c>
      <c r="AB7">
        <f>BAWANA!AE7+BAWANA!AF7</f>
        <v>-0.59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1.18</v>
      </c>
      <c r="E8">
        <f>BAWANA!AM8</f>
        <v>0</v>
      </c>
      <c r="F8">
        <f t="shared" si="4"/>
        <v>256</v>
      </c>
      <c r="G8">
        <f t="shared" si="5"/>
        <v>1.18</v>
      </c>
      <c r="H8" s="113"/>
      <c r="I8">
        <f>BRPL_EOD!AI8+BRPL_EOD!AJ8</f>
        <v>-1.84</v>
      </c>
      <c r="J8">
        <f>BYPL_EOD!AI8+BYPL_EOD!AJ8</f>
        <v>-1.06</v>
      </c>
      <c r="K8">
        <f>MES_EOD!AI8+MES_EOD!AJ8</f>
        <v>-0.11</v>
      </c>
      <c r="L8">
        <f>NDMC_EOD!AI8+NDMC_EOD!AJ8</f>
        <v>-0.43</v>
      </c>
      <c r="M8">
        <f>TPDDL_EOD!AI8+TPDDL_EOD!AJ8</f>
        <v>-1.28</v>
      </c>
      <c r="N8">
        <f t="shared" si="0"/>
        <v>-4.7200000000000006</v>
      </c>
      <c r="O8" s="113">
        <f t="shared" si="1"/>
        <v>5.9</v>
      </c>
      <c r="P8">
        <v>0.45999999999999974</v>
      </c>
      <c r="Q8">
        <v>0.2649999999999999</v>
      </c>
      <c r="R8">
        <v>2.7499999999999983E-2</v>
      </c>
      <c r="S8">
        <v>0.10749999999999987</v>
      </c>
      <c r="T8">
        <v>0.31999999999999984</v>
      </c>
      <c r="U8" s="115">
        <f t="shared" si="2"/>
        <v>1.1799999999999993</v>
      </c>
      <c r="V8" s="113">
        <f t="shared" si="3"/>
        <v>0</v>
      </c>
      <c r="Y8">
        <f>BAWANA!AW8+BAWANA!AX8</f>
        <v>-0.59</v>
      </c>
      <c r="Z8">
        <f>BAWANA!BD8+BAWANA!BE8</f>
        <v>-0.59</v>
      </c>
      <c r="AA8">
        <f>BAWANA!X8+BAWANA!Y8</f>
        <v>-0.59</v>
      </c>
      <c r="AB8">
        <f>BAWANA!AE8+BAWANA!AF8</f>
        <v>-0.59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1</v>
      </c>
      <c r="E9">
        <f>BAWANA!AM9</f>
        <v>0</v>
      </c>
      <c r="F9">
        <f t="shared" si="4"/>
        <v>256</v>
      </c>
      <c r="G9">
        <f t="shared" si="5"/>
        <v>1</v>
      </c>
      <c r="H9" s="113"/>
      <c r="I9">
        <f>BRPL_EOD!AI9+BRPL_EOD!AJ9</f>
        <v>-1.56</v>
      </c>
      <c r="J9">
        <f>BYPL_EOD!AI9+BYPL_EOD!AJ9</f>
        <v>-0.9</v>
      </c>
      <c r="K9">
        <f>MES_EOD!AI9+MES_EOD!AJ9</f>
        <v>-0.09</v>
      </c>
      <c r="L9">
        <f>NDMC_EOD!AI9+NDMC_EOD!AJ9</f>
        <v>-0.36</v>
      </c>
      <c r="M9">
        <f>TPDDL_EOD!AI9+TPDDL_EOD!AJ9</f>
        <v>-1.0900000000000001</v>
      </c>
      <c r="N9">
        <f t="shared" si="0"/>
        <v>-4</v>
      </c>
      <c r="O9" s="113">
        <f t="shared" si="1"/>
        <v>5</v>
      </c>
      <c r="P9">
        <v>0.39000000000000012</v>
      </c>
      <c r="Q9">
        <v>0.22499999999999998</v>
      </c>
      <c r="R9">
        <v>2.2499999999999992E-2</v>
      </c>
      <c r="S9">
        <v>8.9999999999999969E-2</v>
      </c>
      <c r="T9">
        <v>0.27249999999999996</v>
      </c>
      <c r="U9" s="115">
        <f t="shared" si="2"/>
        <v>1</v>
      </c>
      <c r="V9" s="113">
        <f t="shared" si="3"/>
        <v>0</v>
      </c>
      <c r="Y9">
        <f>BAWANA!AW9+BAWANA!AX9</f>
        <v>-0.5</v>
      </c>
      <c r="Z9">
        <f>BAWANA!BD9+BAWANA!BE9</f>
        <v>-0.5</v>
      </c>
      <c r="AA9">
        <f>BAWANA!X9+BAWANA!Y9</f>
        <v>-0.5</v>
      </c>
      <c r="AB9">
        <f>BAWANA!AE9+BAWANA!AF9</f>
        <v>-0.5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1</v>
      </c>
      <c r="E10">
        <f>BAWANA!AM10</f>
        <v>0</v>
      </c>
      <c r="F10">
        <f t="shared" si="4"/>
        <v>256</v>
      </c>
      <c r="G10">
        <f t="shared" si="5"/>
        <v>1</v>
      </c>
      <c r="H10" s="113"/>
      <c r="I10">
        <f>BRPL_EOD!AI10+BRPL_EOD!AJ10</f>
        <v>-1.56</v>
      </c>
      <c r="J10">
        <f>BYPL_EOD!AI10+BYPL_EOD!AJ10</f>
        <v>-0.9</v>
      </c>
      <c r="K10">
        <f>MES_EOD!AI10+MES_EOD!AJ10</f>
        <v>-0.09</v>
      </c>
      <c r="L10">
        <f>NDMC_EOD!AI10+NDMC_EOD!AJ10</f>
        <v>-0.36</v>
      </c>
      <c r="M10">
        <f>TPDDL_EOD!AI10+TPDDL_EOD!AJ10</f>
        <v>-1.0900000000000001</v>
      </c>
      <c r="N10">
        <f t="shared" si="0"/>
        <v>-4</v>
      </c>
      <c r="O10" s="113">
        <f t="shared" si="1"/>
        <v>5</v>
      </c>
      <c r="P10">
        <v>0.39000000000000012</v>
      </c>
      <c r="Q10">
        <v>0.22499999999999998</v>
      </c>
      <c r="R10">
        <v>2.2499999999999992E-2</v>
      </c>
      <c r="S10">
        <v>8.9999999999999969E-2</v>
      </c>
      <c r="T10">
        <v>0.27249999999999996</v>
      </c>
      <c r="U10" s="115">
        <f t="shared" si="2"/>
        <v>1</v>
      </c>
      <c r="V10" s="113">
        <f t="shared" si="3"/>
        <v>0</v>
      </c>
      <c r="Y10">
        <f>BAWANA!AW10+BAWANA!AX10</f>
        <v>-0.5</v>
      </c>
      <c r="Z10">
        <f>BAWANA!BD10+BAWANA!BE10</f>
        <v>-0.5</v>
      </c>
      <c r="AA10">
        <f>BAWANA!X10+BAWANA!Y10</f>
        <v>-0.5</v>
      </c>
      <c r="AB10">
        <f>BAWANA!AE10+BAWANA!AF10</f>
        <v>-0.5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1</v>
      </c>
      <c r="E11">
        <f>BAWANA!AM11</f>
        <v>0</v>
      </c>
      <c r="F11">
        <f t="shared" si="4"/>
        <v>256</v>
      </c>
      <c r="G11">
        <f t="shared" si="5"/>
        <v>1</v>
      </c>
      <c r="H11" s="113"/>
      <c r="I11">
        <f>BRPL_EOD!AI11+BRPL_EOD!AJ11</f>
        <v>-1.56</v>
      </c>
      <c r="J11">
        <f>BYPL_EOD!AI11+BYPL_EOD!AJ11</f>
        <v>-0.9</v>
      </c>
      <c r="K11">
        <f>MES_EOD!AI11+MES_EOD!AJ11</f>
        <v>-0.09</v>
      </c>
      <c r="L11">
        <f>NDMC_EOD!AI11+NDMC_EOD!AJ11</f>
        <v>-0.36</v>
      </c>
      <c r="M11">
        <f>TPDDL_EOD!AI11+TPDDL_EOD!AJ11</f>
        <v>-1.0900000000000001</v>
      </c>
      <c r="N11">
        <f t="shared" si="0"/>
        <v>-4</v>
      </c>
      <c r="O11" s="113">
        <f t="shared" si="1"/>
        <v>5</v>
      </c>
      <c r="P11">
        <v>0.39000000000000012</v>
      </c>
      <c r="Q11">
        <v>0.22499999999999998</v>
      </c>
      <c r="R11">
        <v>2.2499999999999992E-2</v>
      </c>
      <c r="S11">
        <v>8.9999999999999969E-2</v>
      </c>
      <c r="T11">
        <v>0.27249999999999996</v>
      </c>
      <c r="U11" s="115">
        <f t="shared" si="2"/>
        <v>1</v>
      </c>
      <c r="V11" s="113">
        <f t="shared" si="3"/>
        <v>0</v>
      </c>
      <c r="Y11">
        <f>BAWANA!AW11+BAWANA!AX11</f>
        <v>-0.5</v>
      </c>
      <c r="Z11">
        <f>BAWANA!BD11+BAWANA!BE11</f>
        <v>-0.5</v>
      </c>
      <c r="AA11">
        <f>BAWANA!X11+BAWANA!Y11</f>
        <v>-0.5</v>
      </c>
      <c r="AB11">
        <f>BAWANA!AE11+BAWANA!AF11</f>
        <v>-0.5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1</v>
      </c>
      <c r="E12">
        <f>BAWANA!AM12</f>
        <v>0</v>
      </c>
      <c r="F12">
        <f t="shared" si="4"/>
        <v>256</v>
      </c>
      <c r="G12">
        <f t="shared" si="5"/>
        <v>1</v>
      </c>
      <c r="H12" s="113"/>
      <c r="I12">
        <f>BRPL_EOD!AI12+BRPL_EOD!AJ12</f>
        <v>-1.56</v>
      </c>
      <c r="J12">
        <f>BYPL_EOD!AI12+BYPL_EOD!AJ12</f>
        <v>-0.9</v>
      </c>
      <c r="K12">
        <f>MES_EOD!AI12+MES_EOD!AJ12</f>
        <v>-0.09</v>
      </c>
      <c r="L12">
        <f>NDMC_EOD!AI12+NDMC_EOD!AJ12</f>
        <v>-0.36</v>
      </c>
      <c r="M12">
        <f>TPDDL_EOD!AI12+TPDDL_EOD!AJ12</f>
        <v>-1.0900000000000001</v>
      </c>
      <c r="N12">
        <f t="shared" si="0"/>
        <v>-4</v>
      </c>
      <c r="O12" s="113">
        <f t="shared" si="1"/>
        <v>5</v>
      </c>
      <c r="P12">
        <v>0.39000000000000012</v>
      </c>
      <c r="Q12">
        <v>0.22499999999999998</v>
      </c>
      <c r="R12">
        <v>2.2499999999999992E-2</v>
      </c>
      <c r="S12">
        <v>8.9999999999999969E-2</v>
      </c>
      <c r="T12">
        <v>0.27249999999999996</v>
      </c>
      <c r="U12" s="115">
        <f t="shared" si="2"/>
        <v>1</v>
      </c>
      <c r="V12" s="113">
        <f t="shared" si="3"/>
        <v>0</v>
      </c>
      <c r="Y12">
        <f>BAWANA!AW12+BAWANA!AX12</f>
        <v>-0.5</v>
      </c>
      <c r="Z12">
        <f>BAWANA!BD12+BAWANA!BE12</f>
        <v>-0.5</v>
      </c>
      <c r="AA12">
        <f>BAWANA!X12+BAWANA!Y12</f>
        <v>-0.5</v>
      </c>
      <c r="AB12">
        <f>BAWANA!AE12+BAWANA!AF12</f>
        <v>-0.5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1</v>
      </c>
      <c r="E13">
        <f>BAWANA!AM13</f>
        <v>0</v>
      </c>
      <c r="F13">
        <f t="shared" si="4"/>
        <v>256</v>
      </c>
      <c r="G13">
        <f t="shared" si="5"/>
        <v>1</v>
      </c>
      <c r="H13" s="113"/>
      <c r="I13">
        <f>BRPL_EOD!AI13+BRPL_EOD!AJ13</f>
        <v>-1.56</v>
      </c>
      <c r="J13">
        <f>BYPL_EOD!AI13+BYPL_EOD!AJ13</f>
        <v>-0.9</v>
      </c>
      <c r="K13">
        <f>MES_EOD!AI13+MES_EOD!AJ13</f>
        <v>-0.09</v>
      </c>
      <c r="L13">
        <f>NDMC_EOD!AI13+NDMC_EOD!AJ13</f>
        <v>-0.36</v>
      </c>
      <c r="M13">
        <f>TPDDL_EOD!AI13+TPDDL_EOD!AJ13</f>
        <v>-1.0900000000000001</v>
      </c>
      <c r="N13">
        <f t="shared" si="0"/>
        <v>-4</v>
      </c>
      <c r="O13" s="113">
        <f t="shared" si="1"/>
        <v>5</v>
      </c>
      <c r="P13">
        <v>0.39000000000000012</v>
      </c>
      <c r="Q13">
        <v>0.22499999999999998</v>
      </c>
      <c r="R13">
        <v>2.2499999999999992E-2</v>
      </c>
      <c r="S13">
        <v>8.9999999999999969E-2</v>
      </c>
      <c r="T13">
        <v>0.27249999999999996</v>
      </c>
      <c r="U13" s="115">
        <f t="shared" si="2"/>
        <v>1</v>
      </c>
      <c r="V13" s="113">
        <f t="shared" si="3"/>
        <v>0</v>
      </c>
      <c r="Y13">
        <f>BAWANA!AW13+BAWANA!AX13</f>
        <v>-0.5</v>
      </c>
      <c r="Z13">
        <f>BAWANA!BD13+BAWANA!BE13</f>
        <v>-0.5</v>
      </c>
      <c r="AA13">
        <f>BAWANA!X13+BAWANA!Y13</f>
        <v>-0.5</v>
      </c>
      <c r="AB13">
        <f>BAWANA!AE13+BAWANA!AF13</f>
        <v>-0.5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1</v>
      </c>
      <c r="E14">
        <f>BAWANA!AM14</f>
        <v>0</v>
      </c>
      <c r="F14">
        <f t="shared" si="4"/>
        <v>256</v>
      </c>
      <c r="G14">
        <f t="shared" si="5"/>
        <v>1</v>
      </c>
      <c r="H14" s="113"/>
      <c r="I14">
        <f>BRPL_EOD!AI14+BRPL_EOD!AJ14</f>
        <v>-1.56</v>
      </c>
      <c r="J14">
        <f>BYPL_EOD!AI14+BYPL_EOD!AJ14</f>
        <v>-0.9</v>
      </c>
      <c r="K14">
        <f>MES_EOD!AI14+MES_EOD!AJ14</f>
        <v>-0.09</v>
      </c>
      <c r="L14">
        <f>NDMC_EOD!AI14+NDMC_EOD!AJ14</f>
        <v>-0.36</v>
      </c>
      <c r="M14">
        <f>TPDDL_EOD!AI14+TPDDL_EOD!AJ14</f>
        <v>-1.0900000000000001</v>
      </c>
      <c r="N14">
        <f t="shared" si="0"/>
        <v>-4</v>
      </c>
      <c r="O14" s="113">
        <f t="shared" si="1"/>
        <v>5</v>
      </c>
      <c r="P14">
        <v>0.39000000000000012</v>
      </c>
      <c r="Q14">
        <v>0.22499999999999998</v>
      </c>
      <c r="R14">
        <v>2.2499999999999992E-2</v>
      </c>
      <c r="S14">
        <v>8.9999999999999969E-2</v>
      </c>
      <c r="T14">
        <v>0.27249999999999996</v>
      </c>
      <c r="U14" s="115">
        <f t="shared" si="2"/>
        <v>1</v>
      </c>
      <c r="V14" s="113">
        <f t="shared" si="3"/>
        <v>0</v>
      </c>
      <c r="Y14">
        <f>BAWANA!AW14+BAWANA!AX14</f>
        <v>-0.5</v>
      </c>
      <c r="Z14">
        <f>BAWANA!BD14+BAWANA!BE14</f>
        <v>-0.5</v>
      </c>
      <c r="AA14">
        <f>BAWANA!X14+BAWANA!Y14</f>
        <v>-0.5</v>
      </c>
      <c r="AB14">
        <f>BAWANA!AE14+BAWANA!AF14</f>
        <v>-0.5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1</v>
      </c>
      <c r="E15">
        <f>BAWANA!AM15</f>
        <v>0</v>
      </c>
      <c r="F15">
        <f t="shared" si="4"/>
        <v>256</v>
      </c>
      <c r="G15">
        <f t="shared" si="5"/>
        <v>1</v>
      </c>
      <c r="H15" s="113"/>
      <c r="I15">
        <f>BRPL_EOD!AI15+BRPL_EOD!AJ15</f>
        <v>-1.56</v>
      </c>
      <c r="J15">
        <f>BYPL_EOD!AI15+BYPL_EOD!AJ15</f>
        <v>-0.9</v>
      </c>
      <c r="K15">
        <f>MES_EOD!AI15+MES_EOD!AJ15</f>
        <v>-0.09</v>
      </c>
      <c r="L15">
        <f>NDMC_EOD!AI15+NDMC_EOD!AJ15</f>
        <v>-0.36</v>
      </c>
      <c r="M15">
        <f>TPDDL_EOD!AI15+TPDDL_EOD!AJ15</f>
        <v>-1.0900000000000001</v>
      </c>
      <c r="N15">
        <f t="shared" si="0"/>
        <v>-4</v>
      </c>
      <c r="O15" s="113">
        <f t="shared" si="1"/>
        <v>5</v>
      </c>
      <c r="P15">
        <v>0.39000000000000012</v>
      </c>
      <c r="Q15">
        <v>0.22499999999999998</v>
      </c>
      <c r="R15">
        <v>2.2499999999999992E-2</v>
      </c>
      <c r="S15">
        <v>8.9999999999999969E-2</v>
      </c>
      <c r="T15">
        <v>0.27249999999999996</v>
      </c>
      <c r="U15" s="115">
        <f t="shared" si="2"/>
        <v>1</v>
      </c>
      <c r="V15" s="113">
        <f t="shared" si="3"/>
        <v>0</v>
      </c>
      <c r="Y15">
        <f>BAWANA!AW15+BAWANA!AX15</f>
        <v>-0.5</v>
      </c>
      <c r="Z15">
        <f>BAWANA!BD15+BAWANA!BE15</f>
        <v>-0.5</v>
      </c>
      <c r="AA15">
        <f>BAWANA!X15+BAWANA!Y15</f>
        <v>-0.5</v>
      </c>
      <c r="AB15">
        <f>BAWANA!AE15+BAWANA!AF15</f>
        <v>-0.5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1</v>
      </c>
      <c r="E16">
        <f>BAWANA!AM16</f>
        <v>0</v>
      </c>
      <c r="F16">
        <f t="shared" si="4"/>
        <v>256</v>
      </c>
      <c r="G16">
        <f t="shared" si="5"/>
        <v>1</v>
      </c>
      <c r="H16" s="113"/>
      <c r="I16">
        <f>BRPL_EOD!AI16+BRPL_EOD!AJ16</f>
        <v>-1.56</v>
      </c>
      <c r="J16">
        <f>BYPL_EOD!AI16+BYPL_EOD!AJ16</f>
        <v>-0.9</v>
      </c>
      <c r="K16">
        <f>MES_EOD!AI16+MES_EOD!AJ16</f>
        <v>-0.09</v>
      </c>
      <c r="L16">
        <f>NDMC_EOD!AI16+NDMC_EOD!AJ16</f>
        <v>-0.36</v>
      </c>
      <c r="M16">
        <f>TPDDL_EOD!AI16+TPDDL_EOD!AJ16</f>
        <v>-1.0900000000000001</v>
      </c>
      <c r="N16">
        <f t="shared" si="0"/>
        <v>-4</v>
      </c>
      <c r="O16" s="113">
        <f t="shared" si="1"/>
        <v>5</v>
      </c>
      <c r="P16">
        <v>0.39000000000000012</v>
      </c>
      <c r="Q16">
        <v>0.22499999999999998</v>
      </c>
      <c r="R16">
        <v>2.2499999999999992E-2</v>
      </c>
      <c r="S16">
        <v>8.9999999999999969E-2</v>
      </c>
      <c r="T16">
        <v>0.27249999999999996</v>
      </c>
      <c r="U16" s="115">
        <f t="shared" si="2"/>
        <v>1</v>
      </c>
      <c r="V16" s="113">
        <f t="shared" si="3"/>
        <v>0</v>
      </c>
      <c r="Y16">
        <f>BAWANA!AW16+BAWANA!AX16</f>
        <v>-0.5</v>
      </c>
      <c r="Z16">
        <f>BAWANA!BD16+BAWANA!BE16</f>
        <v>-0.5</v>
      </c>
      <c r="AA16">
        <f>BAWANA!X16+BAWANA!Y16</f>
        <v>-0.5</v>
      </c>
      <c r="AB16">
        <f>BAWANA!AE16+BAWANA!AF16</f>
        <v>-0.5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1</v>
      </c>
      <c r="E17">
        <f>BAWANA!AM17</f>
        <v>0</v>
      </c>
      <c r="F17">
        <f t="shared" si="4"/>
        <v>256</v>
      </c>
      <c r="G17">
        <f t="shared" si="5"/>
        <v>1</v>
      </c>
      <c r="H17" s="113"/>
      <c r="I17">
        <f>BRPL_EOD!AI17+BRPL_EOD!AJ17</f>
        <v>-1.56</v>
      </c>
      <c r="J17">
        <f>BYPL_EOD!AI17+BYPL_EOD!AJ17</f>
        <v>-0.9</v>
      </c>
      <c r="K17">
        <f>MES_EOD!AI17+MES_EOD!AJ17</f>
        <v>-0.09</v>
      </c>
      <c r="L17">
        <f>NDMC_EOD!AI17+NDMC_EOD!AJ17</f>
        <v>-0.36</v>
      </c>
      <c r="M17">
        <f>TPDDL_EOD!AI17+TPDDL_EOD!AJ17</f>
        <v>-1.0900000000000001</v>
      </c>
      <c r="N17">
        <f t="shared" si="0"/>
        <v>-4</v>
      </c>
      <c r="O17" s="113">
        <f t="shared" si="1"/>
        <v>5</v>
      </c>
      <c r="P17">
        <v>0.39000000000000012</v>
      </c>
      <c r="Q17">
        <v>0.22499999999999998</v>
      </c>
      <c r="R17">
        <v>2.2499999999999992E-2</v>
      </c>
      <c r="S17">
        <v>8.9999999999999969E-2</v>
      </c>
      <c r="T17">
        <v>0.27249999999999996</v>
      </c>
      <c r="U17" s="115">
        <f t="shared" si="2"/>
        <v>1</v>
      </c>
      <c r="V17" s="113">
        <f t="shared" si="3"/>
        <v>0</v>
      </c>
      <c r="Y17">
        <f>BAWANA!AW17+BAWANA!AX17</f>
        <v>-0.5</v>
      </c>
      <c r="Z17">
        <f>BAWANA!BD17+BAWANA!BE17</f>
        <v>-0.5</v>
      </c>
      <c r="AA17">
        <f>BAWANA!X17+BAWANA!Y17</f>
        <v>-0.5</v>
      </c>
      <c r="AB17">
        <f>BAWANA!AE17+BAWANA!AF17</f>
        <v>-0.5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1</v>
      </c>
      <c r="E18">
        <f>BAWANA!AM18</f>
        <v>0</v>
      </c>
      <c r="F18">
        <f t="shared" si="4"/>
        <v>256</v>
      </c>
      <c r="G18">
        <f t="shared" si="5"/>
        <v>1</v>
      </c>
      <c r="H18" s="113"/>
      <c r="I18">
        <f>BRPL_EOD!AI18+BRPL_EOD!AJ18</f>
        <v>-1.56</v>
      </c>
      <c r="J18">
        <f>BYPL_EOD!AI18+BYPL_EOD!AJ18</f>
        <v>-0.9</v>
      </c>
      <c r="K18">
        <f>MES_EOD!AI18+MES_EOD!AJ18</f>
        <v>-0.09</v>
      </c>
      <c r="L18">
        <f>NDMC_EOD!AI18+NDMC_EOD!AJ18</f>
        <v>-0.36</v>
      </c>
      <c r="M18">
        <f>TPDDL_EOD!AI18+TPDDL_EOD!AJ18</f>
        <v>-1.0900000000000001</v>
      </c>
      <c r="N18">
        <f t="shared" si="0"/>
        <v>-4</v>
      </c>
      <c r="O18" s="113">
        <f t="shared" si="1"/>
        <v>5</v>
      </c>
      <c r="P18">
        <v>0.39000000000000012</v>
      </c>
      <c r="Q18">
        <v>0.22499999999999998</v>
      </c>
      <c r="R18">
        <v>2.2499999999999992E-2</v>
      </c>
      <c r="S18">
        <v>8.9999999999999969E-2</v>
      </c>
      <c r="T18">
        <v>0.27249999999999996</v>
      </c>
      <c r="U18" s="115">
        <f t="shared" si="2"/>
        <v>1</v>
      </c>
      <c r="V18" s="113">
        <f t="shared" si="3"/>
        <v>0</v>
      </c>
      <c r="Y18">
        <f>BAWANA!AW18+BAWANA!AX18</f>
        <v>-0.5</v>
      </c>
      <c r="Z18">
        <f>BAWANA!BD18+BAWANA!BE18</f>
        <v>-0.5</v>
      </c>
      <c r="AA18">
        <f>BAWANA!X18+BAWANA!Y18</f>
        <v>-0.5</v>
      </c>
      <c r="AB18">
        <f>BAWANA!AE18+BAWANA!AF18</f>
        <v>-0.5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1</v>
      </c>
      <c r="E19">
        <f>BAWANA!AM19</f>
        <v>0</v>
      </c>
      <c r="F19">
        <f t="shared" si="4"/>
        <v>256</v>
      </c>
      <c r="G19">
        <f t="shared" si="5"/>
        <v>1</v>
      </c>
      <c r="H19" s="113"/>
      <c r="I19">
        <f>BRPL_EOD!AI19+BRPL_EOD!AJ19</f>
        <v>-1.56</v>
      </c>
      <c r="J19">
        <f>BYPL_EOD!AI19+BYPL_EOD!AJ19</f>
        <v>-0.9</v>
      </c>
      <c r="K19">
        <f>MES_EOD!AI19+MES_EOD!AJ19</f>
        <v>-0.09</v>
      </c>
      <c r="L19">
        <f>NDMC_EOD!AI19+NDMC_EOD!AJ19</f>
        <v>-0.36</v>
      </c>
      <c r="M19">
        <f>TPDDL_EOD!AI19+TPDDL_EOD!AJ19</f>
        <v>-1.0900000000000001</v>
      </c>
      <c r="N19">
        <f t="shared" si="0"/>
        <v>-4</v>
      </c>
      <c r="O19" s="113">
        <f t="shared" si="1"/>
        <v>5</v>
      </c>
      <c r="P19">
        <v>0.39000000000000012</v>
      </c>
      <c r="Q19">
        <v>0.22499999999999998</v>
      </c>
      <c r="R19">
        <v>2.2499999999999992E-2</v>
      </c>
      <c r="S19">
        <v>8.9999999999999969E-2</v>
      </c>
      <c r="T19">
        <v>0.27249999999999996</v>
      </c>
      <c r="U19" s="115">
        <f t="shared" si="2"/>
        <v>1</v>
      </c>
      <c r="V19" s="113">
        <f t="shared" si="3"/>
        <v>0</v>
      </c>
      <c r="Y19">
        <f>BAWANA!AW19+BAWANA!AX19</f>
        <v>-0.5</v>
      </c>
      <c r="Z19">
        <f>BAWANA!BD19+BAWANA!BE19</f>
        <v>-0.5</v>
      </c>
      <c r="AA19">
        <f>BAWANA!X19+BAWANA!Y19</f>
        <v>-0.5</v>
      </c>
      <c r="AB19">
        <f>BAWANA!AE19+BAWANA!AF19</f>
        <v>-0.5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1</v>
      </c>
      <c r="E20">
        <f>BAWANA!AM20</f>
        <v>0</v>
      </c>
      <c r="F20">
        <f t="shared" si="4"/>
        <v>256</v>
      </c>
      <c r="G20">
        <f t="shared" si="5"/>
        <v>1</v>
      </c>
      <c r="H20" s="113"/>
      <c r="I20">
        <f>BRPL_EOD!AI20+BRPL_EOD!AJ20</f>
        <v>-1.56</v>
      </c>
      <c r="J20">
        <f>BYPL_EOD!AI20+BYPL_EOD!AJ20</f>
        <v>-0.9</v>
      </c>
      <c r="K20">
        <f>MES_EOD!AI20+MES_EOD!AJ20</f>
        <v>-0.09</v>
      </c>
      <c r="L20">
        <f>NDMC_EOD!AI20+NDMC_EOD!AJ20</f>
        <v>-0.36</v>
      </c>
      <c r="M20">
        <f>TPDDL_EOD!AI20+TPDDL_EOD!AJ20</f>
        <v>-1.0900000000000001</v>
      </c>
      <c r="N20">
        <f t="shared" si="0"/>
        <v>-4</v>
      </c>
      <c r="O20" s="113">
        <f t="shared" si="1"/>
        <v>5</v>
      </c>
      <c r="P20">
        <v>0.39000000000000012</v>
      </c>
      <c r="Q20">
        <v>0.22499999999999998</v>
      </c>
      <c r="R20">
        <v>2.2499999999999992E-2</v>
      </c>
      <c r="S20">
        <v>8.9999999999999969E-2</v>
      </c>
      <c r="T20">
        <v>0.27249999999999996</v>
      </c>
      <c r="U20" s="115">
        <f t="shared" si="2"/>
        <v>1</v>
      </c>
      <c r="V20" s="113">
        <f t="shared" si="3"/>
        <v>0</v>
      </c>
      <c r="Y20">
        <f>BAWANA!AW20+BAWANA!AX20</f>
        <v>-0.5</v>
      </c>
      <c r="Z20">
        <f>BAWANA!BD20+BAWANA!BE20</f>
        <v>-0.5</v>
      </c>
      <c r="AA20">
        <f>BAWANA!X20+BAWANA!Y20</f>
        <v>-0.5</v>
      </c>
      <c r="AB20">
        <f>BAWANA!AE20+BAWANA!AF20</f>
        <v>-0.5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1</v>
      </c>
      <c r="E21">
        <f>BAWANA!AM21</f>
        <v>0</v>
      </c>
      <c r="F21">
        <f t="shared" si="4"/>
        <v>256</v>
      </c>
      <c r="G21">
        <f t="shared" si="5"/>
        <v>1</v>
      </c>
      <c r="H21" s="113"/>
      <c r="I21">
        <f>BRPL_EOD!AI21+BRPL_EOD!AJ21</f>
        <v>-1.56</v>
      </c>
      <c r="J21">
        <f>BYPL_EOD!AI21+BYPL_EOD!AJ21</f>
        <v>-0.9</v>
      </c>
      <c r="K21">
        <f>MES_EOD!AI21+MES_EOD!AJ21</f>
        <v>-0.09</v>
      </c>
      <c r="L21">
        <f>NDMC_EOD!AI21+NDMC_EOD!AJ21</f>
        <v>-0.36</v>
      </c>
      <c r="M21">
        <f>TPDDL_EOD!AI21+TPDDL_EOD!AJ21</f>
        <v>-1.0900000000000001</v>
      </c>
      <c r="N21">
        <f t="shared" si="0"/>
        <v>-4</v>
      </c>
      <c r="O21" s="113">
        <f t="shared" si="1"/>
        <v>5</v>
      </c>
      <c r="P21">
        <v>0.39000000000000012</v>
      </c>
      <c r="Q21">
        <v>0.22499999999999998</v>
      </c>
      <c r="R21">
        <v>2.2499999999999992E-2</v>
      </c>
      <c r="S21">
        <v>8.9999999999999969E-2</v>
      </c>
      <c r="T21">
        <v>0.27249999999999996</v>
      </c>
      <c r="U21" s="115">
        <f t="shared" si="2"/>
        <v>1</v>
      </c>
      <c r="V21" s="113">
        <f t="shared" si="3"/>
        <v>0</v>
      </c>
      <c r="Y21">
        <f>BAWANA!AW21+BAWANA!AX21</f>
        <v>-0.5</v>
      </c>
      <c r="Z21">
        <f>BAWANA!BD21+BAWANA!BE21</f>
        <v>-0.5</v>
      </c>
      <c r="AA21">
        <f>BAWANA!X21+BAWANA!Y21</f>
        <v>-0.5</v>
      </c>
      <c r="AB21">
        <f>BAWANA!AE21+BAWANA!AF21</f>
        <v>-0.5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1</v>
      </c>
      <c r="E22">
        <f>BAWANA!AM22</f>
        <v>0</v>
      </c>
      <c r="F22">
        <f t="shared" si="4"/>
        <v>256</v>
      </c>
      <c r="G22">
        <f t="shared" si="5"/>
        <v>1</v>
      </c>
      <c r="H22" s="113"/>
      <c r="I22">
        <f>BRPL_EOD!AI22+BRPL_EOD!AJ22</f>
        <v>-1.56</v>
      </c>
      <c r="J22">
        <f>BYPL_EOD!AI22+BYPL_EOD!AJ22</f>
        <v>-0.9</v>
      </c>
      <c r="K22">
        <f>MES_EOD!AI22+MES_EOD!AJ22</f>
        <v>-0.09</v>
      </c>
      <c r="L22">
        <f>NDMC_EOD!AI22+NDMC_EOD!AJ22</f>
        <v>-0.36</v>
      </c>
      <c r="M22">
        <f>TPDDL_EOD!AI22+TPDDL_EOD!AJ22</f>
        <v>-1.0900000000000001</v>
      </c>
      <c r="N22">
        <f t="shared" si="0"/>
        <v>-4</v>
      </c>
      <c r="O22" s="113">
        <f t="shared" si="1"/>
        <v>5</v>
      </c>
      <c r="P22">
        <v>0.39000000000000012</v>
      </c>
      <c r="Q22">
        <v>0.22499999999999998</v>
      </c>
      <c r="R22">
        <v>2.2499999999999992E-2</v>
      </c>
      <c r="S22">
        <v>8.9999999999999969E-2</v>
      </c>
      <c r="T22">
        <v>0.27249999999999996</v>
      </c>
      <c r="U22" s="115">
        <f t="shared" si="2"/>
        <v>1</v>
      </c>
      <c r="V22" s="113">
        <f t="shared" si="3"/>
        <v>0</v>
      </c>
      <c r="Y22">
        <f>BAWANA!AW22+BAWANA!AX22</f>
        <v>-0.5</v>
      </c>
      <c r="Z22">
        <f>BAWANA!BD22+BAWANA!BE22</f>
        <v>-0.5</v>
      </c>
      <c r="AA22">
        <f>BAWANA!X22+BAWANA!Y22</f>
        <v>-0.5</v>
      </c>
      <c r="AB22">
        <f>BAWANA!AE22+BAWANA!AF22</f>
        <v>-0.5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1</v>
      </c>
      <c r="E23">
        <f>BAWANA!AM23</f>
        <v>0</v>
      </c>
      <c r="F23">
        <f t="shared" si="4"/>
        <v>256</v>
      </c>
      <c r="G23">
        <f t="shared" si="5"/>
        <v>1</v>
      </c>
      <c r="H23" s="113"/>
      <c r="I23">
        <f>BRPL_EOD!AI23+BRPL_EOD!AJ23</f>
        <v>-1.56</v>
      </c>
      <c r="J23">
        <f>BYPL_EOD!AI23+BYPL_EOD!AJ23</f>
        <v>-0.9</v>
      </c>
      <c r="K23">
        <f>MES_EOD!AI23+MES_EOD!AJ23</f>
        <v>-0.09</v>
      </c>
      <c r="L23">
        <f>NDMC_EOD!AI23+NDMC_EOD!AJ23</f>
        <v>-0.36</v>
      </c>
      <c r="M23">
        <f>TPDDL_EOD!AI23+TPDDL_EOD!AJ23</f>
        <v>-1.0900000000000001</v>
      </c>
      <c r="N23">
        <f t="shared" si="0"/>
        <v>-4</v>
      </c>
      <c r="O23" s="113">
        <f t="shared" si="1"/>
        <v>5</v>
      </c>
      <c r="P23">
        <v>0.39000000000000012</v>
      </c>
      <c r="Q23">
        <v>0.22499999999999998</v>
      </c>
      <c r="R23">
        <v>2.2499999999999992E-2</v>
      </c>
      <c r="S23">
        <v>8.9999999999999969E-2</v>
      </c>
      <c r="T23">
        <v>0.27249999999999996</v>
      </c>
      <c r="U23" s="115">
        <f t="shared" si="2"/>
        <v>1</v>
      </c>
      <c r="V23" s="113">
        <f t="shared" si="3"/>
        <v>0</v>
      </c>
      <c r="Y23">
        <f>BAWANA!AW23+BAWANA!AX23</f>
        <v>-0.5</v>
      </c>
      <c r="Z23">
        <f>BAWANA!BD23+BAWANA!BE23</f>
        <v>-0.5</v>
      </c>
      <c r="AA23">
        <f>BAWANA!X23+BAWANA!Y23</f>
        <v>-0.5</v>
      </c>
      <c r="AB23">
        <f>BAWANA!AE23+BAWANA!AF23</f>
        <v>-0.5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1</v>
      </c>
      <c r="E24">
        <f>BAWANA!AM24</f>
        <v>0</v>
      </c>
      <c r="F24">
        <f t="shared" si="4"/>
        <v>256</v>
      </c>
      <c r="G24">
        <f t="shared" si="5"/>
        <v>1</v>
      </c>
      <c r="H24" s="113"/>
      <c r="I24">
        <f>BRPL_EOD!AI24+BRPL_EOD!AJ24</f>
        <v>-1.56</v>
      </c>
      <c r="J24">
        <f>BYPL_EOD!AI24+BYPL_EOD!AJ24</f>
        <v>-0.9</v>
      </c>
      <c r="K24">
        <f>MES_EOD!AI24+MES_EOD!AJ24</f>
        <v>-0.09</v>
      </c>
      <c r="L24">
        <f>NDMC_EOD!AI24+NDMC_EOD!AJ24</f>
        <v>-0.36</v>
      </c>
      <c r="M24">
        <f>TPDDL_EOD!AI24+TPDDL_EOD!AJ24</f>
        <v>-1.0900000000000001</v>
      </c>
      <c r="N24">
        <f t="shared" si="0"/>
        <v>-4</v>
      </c>
      <c r="O24" s="113">
        <f t="shared" si="1"/>
        <v>5</v>
      </c>
      <c r="P24">
        <v>0.39000000000000012</v>
      </c>
      <c r="Q24">
        <v>0.22499999999999998</v>
      </c>
      <c r="R24">
        <v>2.2499999999999992E-2</v>
      </c>
      <c r="S24">
        <v>8.9999999999999969E-2</v>
      </c>
      <c r="T24">
        <v>0.27249999999999996</v>
      </c>
      <c r="U24" s="115">
        <f t="shared" si="2"/>
        <v>1</v>
      </c>
      <c r="V24" s="113">
        <f t="shared" si="3"/>
        <v>0</v>
      </c>
      <c r="Y24">
        <f>BAWANA!AW24+BAWANA!AX24</f>
        <v>-0.5</v>
      </c>
      <c r="Z24">
        <f>BAWANA!BD24+BAWANA!BE24</f>
        <v>-0.5</v>
      </c>
      <c r="AA24">
        <f>BAWANA!X24+BAWANA!Y24</f>
        <v>-0.5</v>
      </c>
      <c r="AB24">
        <f>BAWANA!AE24+BAWANA!AF24</f>
        <v>-0.5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1</v>
      </c>
      <c r="E25">
        <f>BAWANA!AM25</f>
        <v>0</v>
      </c>
      <c r="F25">
        <f t="shared" si="4"/>
        <v>256</v>
      </c>
      <c r="G25">
        <f t="shared" si="5"/>
        <v>1</v>
      </c>
      <c r="H25" s="113"/>
      <c r="I25">
        <f>BRPL_EOD!AI25+BRPL_EOD!AJ25</f>
        <v>-1.56</v>
      </c>
      <c r="J25">
        <f>BYPL_EOD!AI25+BYPL_EOD!AJ25</f>
        <v>-0.9</v>
      </c>
      <c r="K25">
        <f>MES_EOD!AI25+MES_EOD!AJ25</f>
        <v>-0.09</v>
      </c>
      <c r="L25">
        <f>NDMC_EOD!AI25+NDMC_EOD!AJ25</f>
        <v>-0.36</v>
      </c>
      <c r="M25">
        <f>TPDDL_EOD!AI25+TPDDL_EOD!AJ25</f>
        <v>-1.0900000000000001</v>
      </c>
      <c r="N25">
        <f t="shared" si="0"/>
        <v>-4</v>
      </c>
      <c r="O25" s="113">
        <f t="shared" si="1"/>
        <v>5</v>
      </c>
      <c r="P25">
        <v>0.39000000000000012</v>
      </c>
      <c r="Q25">
        <v>0.22499999999999998</v>
      </c>
      <c r="R25">
        <v>2.2499999999999992E-2</v>
      </c>
      <c r="S25">
        <v>8.9999999999999969E-2</v>
      </c>
      <c r="T25">
        <v>0.27249999999999996</v>
      </c>
      <c r="U25" s="115">
        <f t="shared" si="2"/>
        <v>1</v>
      </c>
      <c r="V25" s="113">
        <f t="shared" si="3"/>
        <v>0</v>
      </c>
      <c r="Y25">
        <f>BAWANA!AW25+BAWANA!AX25</f>
        <v>-0.5</v>
      </c>
      <c r="Z25">
        <f>BAWANA!BD25+BAWANA!BE25</f>
        <v>-0.5</v>
      </c>
      <c r="AA25">
        <f>BAWANA!X25+BAWANA!Y25</f>
        <v>-0.5</v>
      </c>
      <c r="AB25">
        <f>BAWANA!AE25+BAWANA!AF25</f>
        <v>-0.5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1</v>
      </c>
      <c r="E26">
        <f>BAWANA!AM26</f>
        <v>0</v>
      </c>
      <c r="F26">
        <f t="shared" si="4"/>
        <v>256</v>
      </c>
      <c r="G26">
        <f t="shared" si="5"/>
        <v>1</v>
      </c>
      <c r="H26" s="113"/>
      <c r="I26">
        <f>BRPL_EOD!AI26+BRPL_EOD!AJ26</f>
        <v>-1.56</v>
      </c>
      <c r="J26">
        <f>BYPL_EOD!AI26+BYPL_EOD!AJ26</f>
        <v>-0.9</v>
      </c>
      <c r="K26">
        <f>MES_EOD!AI26+MES_EOD!AJ26</f>
        <v>-0.09</v>
      </c>
      <c r="L26">
        <f>NDMC_EOD!AI26+NDMC_EOD!AJ26</f>
        <v>-0.36</v>
      </c>
      <c r="M26">
        <f>TPDDL_EOD!AI26+TPDDL_EOD!AJ26</f>
        <v>-1.0900000000000001</v>
      </c>
      <c r="N26">
        <f t="shared" si="0"/>
        <v>-4</v>
      </c>
      <c r="O26" s="113">
        <f t="shared" si="1"/>
        <v>5</v>
      </c>
      <c r="P26">
        <v>0.39000000000000012</v>
      </c>
      <c r="Q26">
        <v>0.22499999999999998</v>
      </c>
      <c r="R26">
        <v>2.2499999999999992E-2</v>
      </c>
      <c r="S26">
        <v>8.9999999999999969E-2</v>
      </c>
      <c r="T26">
        <v>0.27249999999999996</v>
      </c>
      <c r="U26" s="115">
        <f t="shared" si="2"/>
        <v>1</v>
      </c>
      <c r="V26" s="113">
        <f t="shared" si="3"/>
        <v>0</v>
      </c>
      <c r="Y26">
        <f>BAWANA!AW26+BAWANA!AX26</f>
        <v>-0.5</v>
      </c>
      <c r="Z26">
        <f>BAWANA!BD26+BAWANA!BE26</f>
        <v>-0.5</v>
      </c>
      <c r="AA26">
        <f>BAWANA!X26+BAWANA!Y26</f>
        <v>-0.5</v>
      </c>
      <c r="AB26">
        <f>BAWANA!AE26+BAWANA!AF26</f>
        <v>-0.5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1</v>
      </c>
      <c r="E27">
        <f>BAWANA!AM27</f>
        <v>0</v>
      </c>
      <c r="F27">
        <f t="shared" si="4"/>
        <v>256</v>
      </c>
      <c r="G27">
        <f t="shared" si="5"/>
        <v>1</v>
      </c>
      <c r="H27" s="113"/>
      <c r="I27">
        <f>BRPL_EOD!AI27+BRPL_EOD!AJ27</f>
        <v>-1.56</v>
      </c>
      <c r="J27">
        <f>BYPL_EOD!AI27+BYPL_EOD!AJ27</f>
        <v>-0.9</v>
      </c>
      <c r="K27">
        <f>MES_EOD!AI27+MES_EOD!AJ27</f>
        <v>-0.09</v>
      </c>
      <c r="L27">
        <f>NDMC_EOD!AI27+NDMC_EOD!AJ27</f>
        <v>-0.36</v>
      </c>
      <c r="M27">
        <f>TPDDL_EOD!AI27+TPDDL_EOD!AJ27</f>
        <v>-1.0900000000000001</v>
      </c>
      <c r="N27">
        <f t="shared" si="0"/>
        <v>-4</v>
      </c>
      <c r="O27" s="113">
        <f t="shared" si="1"/>
        <v>5</v>
      </c>
      <c r="P27">
        <v>0.39000000000000012</v>
      </c>
      <c r="Q27">
        <v>0.22499999999999998</v>
      </c>
      <c r="R27">
        <v>2.2499999999999992E-2</v>
      </c>
      <c r="S27">
        <v>8.9999999999999969E-2</v>
      </c>
      <c r="T27">
        <v>0.27249999999999996</v>
      </c>
      <c r="U27" s="115">
        <f t="shared" si="2"/>
        <v>1</v>
      </c>
      <c r="V27" s="113">
        <f t="shared" si="3"/>
        <v>0</v>
      </c>
      <c r="Y27">
        <f>BAWANA!AW27+BAWANA!AX27</f>
        <v>-0.5</v>
      </c>
      <c r="Z27">
        <f>BAWANA!BD27+BAWANA!BE27</f>
        <v>-0.5</v>
      </c>
      <c r="AA27">
        <f>BAWANA!X27+BAWANA!Y27</f>
        <v>-0.5</v>
      </c>
      <c r="AB27">
        <f>BAWANA!AE27+BAWANA!AF27</f>
        <v>-0.5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1</v>
      </c>
      <c r="E28">
        <f>BAWANA!AM28</f>
        <v>0</v>
      </c>
      <c r="F28">
        <f t="shared" si="4"/>
        <v>256</v>
      </c>
      <c r="G28">
        <f t="shared" si="5"/>
        <v>1</v>
      </c>
      <c r="H28" s="113"/>
      <c r="I28">
        <f>BRPL_EOD!AI28+BRPL_EOD!AJ28</f>
        <v>-1.56</v>
      </c>
      <c r="J28">
        <f>BYPL_EOD!AI28+BYPL_EOD!AJ28</f>
        <v>-0.9</v>
      </c>
      <c r="K28">
        <f>MES_EOD!AI28+MES_EOD!AJ28</f>
        <v>-0.09</v>
      </c>
      <c r="L28">
        <f>NDMC_EOD!AI28+NDMC_EOD!AJ28</f>
        <v>-0.36</v>
      </c>
      <c r="M28">
        <f>TPDDL_EOD!AI28+TPDDL_EOD!AJ28</f>
        <v>-1.0900000000000001</v>
      </c>
      <c r="N28">
        <f t="shared" si="0"/>
        <v>-4</v>
      </c>
      <c r="O28" s="113">
        <f t="shared" si="1"/>
        <v>5</v>
      </c>
      <c r="P28">
        <v>0.39000000000000012</v>
      </c>
      <c r="Q28">
        <v>0.22499999999999998</v>
      </c>
      <c r="R28">
        <v>2.2499999999999992E-2</v>
      </c>
      <c r="S28">
        <v>8.9999999999999969E-2</v>
      </c>
      <c r="T28">
        <v>0.27249999999999996</v>
      </c>
      <c r="U28" s="115">
        <f t="shared" si="2"/>
        <v>1</v>
      </c>
      <c r="V28" s="113">
        <f t="shared" si="3"/>
        <v>0</v>
      </c>
      <c r="Y28">
        <f>BAWANA!AW28+BAWANA!AX28</f>
        <v>-0.5</v>
      </c>
      <c r="Z28">
        <f>BAWANA!BD28+BAWANA!BE28</f>
        <v>-0.5</v>
      </c>
      <c r="AA28">
        <f>BAWANA!X28+BAWANA!Y28</f>
        <v>-0.5</v>
      </c>
      <c r="AB28">
        <f>BAWANA!AE28+BAWANA!AF28</f>
        <v>-0.5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1</v>
      </c>
      <c r="E29">
        <f>BAWANA!AM29</f>
        <v>0</v>
      </c>
      <c r="F29">
        <f t="shared" si="4"/>
        <v>256</v>
      </c>
      <c r="G29">
        <f t="shared" si="5"/>
        <v>1</v>
      </c>
      <c r="H29" s="113"/>
      <c r="I29">
        <f>BRPL_EOD!AI29+BRPL_EOD!AJ29</f>
        <v>-1.56</v>
      </c>
      <c r="J29">
        <f>BYPL_EOD!AI29+BYPL_EOD!AJ29</f>
        <v>-0.9</v>
      </c>
      <c r="K29">
        <f>MES_EOD!AI29+MES_EOD!AJ29</f>
        <v>-0.09</v>
      </c>
      <c r="L29">
        <f>NDMC_EOD!AI29+NDMC_EOD!AJ29</f>
        <v>-0.36</v>
      </c>
      <c r="M29">
        <f>TPDDL_EOD!AI29+TPDDL_EOD!AJ29</f>
        <v>-1.0900000000000001</v>
      </c>
      <c r="N29">
        <f t="shared" si="0"/>
        <v>-4</v>
      </c>
      <c r="O29" s="113">
        <f t="shared" si="1"/>
        <v>5</v>
      </c>
      <c r="P29">
        <v>0.39000000000000012</v>
      </c>
      <c r="Q29">
        <v>0.22499999999999998</v>
      </c>
      <c r="R29">
        <v>2.2499999999999992E-2</v>
      </c>
      <c r="S29">
        <v>8.9999999999999969E-2</v>
      </c>
      <c r="T29">
        <v>0.27249999999999996</v>
      </c>
      <c r="U29" s="115">
        <f t="shared" si="2"/>
        <v>1</v>
      </c>
      <c r="V29" s="113">
        <f t="shared" si="3"/>
        <v>0</v>
      </c>
      <c r="Y29">
        <f>BAWANA!AW29+BAWANA!AX29</f>
        <v>-0.5</v>
      </c>
      <c r="Z29">
        <f>BAWANA!BD29+BAWANA!BE29</f>
        <v>-0.5</v>
      </c>
      <c r="AA29">
        <f>BAWANA!X29+BAWANA!Y29</f>
        <v>-0.5</v>
      </c>
      <c r="AB29">
        <f>BAWANA!AE29+BAWANA!AF29</f>
        <v>-0.5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1</v>
      </c>
      <c r="E30">
        <f>BAWANA!AM30</f>
        <v>0</v>
      </c>
      <c r="F30">
        <f t="shared" si="4"/>
        <v>256</v>
      </c>
      <c r="G30">
        <f t="shared" si="5"/>
        <v>1</v>
      </c>
      <c r="H30" s="113"/>
      <c r="I30">
        <f>BRPL_EOD!AI30+BRPL_EOD!AJ30</f>
        <v>-1.56</v>
      </c>
      <c r="J30">
        <f>BYPL_EOD!AI30+BYPL_EOD!AJ30</f>
        <v>-0.9</v>
      </c>
      <c r="K30">
        <f>MES_EOD!AI30+MES_EOD!AJ30</f>
        <v>-0.09</v>
      </c>
      <c r="L30">
        <f>NDMC_EOD!AI30+NDMC_EOD!AJ30</f>
        <v>-0.36</v>
      </c>
      <c r="M30">
        <f>TPDDL_EOD!AI30+TPDDL_EOD!AJ30</f>
        <v>-1.0900000000000001</v>
      </c>
      <c r="N30">
        <f t="shared" si="0"/>
        <v>-4</v>
      </c>
      <c r="O30" s="113">
        <f t="shared" si="1"/>
        <v>5</v>
      </c>
      <c r="P30">
        <v>0.39000000000000012</v>
      </c>
      <c r="Q30">
        <v>0.22499999999999998</v>
      </c>
      <c r="R30">
        <v>2.2499999999999992E-2</v>
      </c>
      <c r="S30">
        <v>8.9999999999999969E-2</v>
      </c>
      <c r="T30">
        <v>0.27249999999999996</v>
      </c>
      <c r="U30" s="115">
        <f t="shared" si="2"/>
        <v>1</v>
      </c>
      <c r="V30" s="113">
        <f t="shared" si="3"/>
        <v>0</v>
      </c>
      <c r="Y30">
        <f>BAWANA!AW30+BAWANA!AX30</f>
        <v>-0.5</v>
      </c>
      <c r="Z30">
        <f>BAWANA!BD30+BAWANA!BE30</f>
        <v>-0.5</v>
      </c>
      <c r="AA30">
        <f>BAWANA!X30+BAWANA!Y30</f>
        <v>-0.5</v>
      </c>
      <c r="AB30">
        <f>BAWANA!AE30+BAWANA!AF30</f>
        <v>-0.5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1</v>
      </c>
      <c r="E31">
        <f>BAWANA!AM31</f>
        <v>0</v>
      </c>
      <c r="F31">
        <f t="shared" si="4"/>
        <v>256</v>
      </c>
      <c r="G31">
        <f t="shared" si="5"/>
        <v>1</v>
      </c>
      <c r="H31" s="113"/>
      <c r="I31">
        <f>BRPL_EOD!AI31+BRPL_EOD!AJ31</f>
        <v>-1.56</v>
      </c>
      <c r="J31">
        <f>BYPL_EOD!AI31+BYPL_EOD!AJ31</f>
        <v>-0.9</v>
      </c>
      <c r="K31">
        <f>MES_EOD!AI31+MES_EOD!AJ31</f>
        <v>-0.09</v>
      </c>
      <c r="L31">
        <f>NDMC_EOD!AI31+NDMC_EOD!AJ31</f>
        <v>-0.36</v>
      </c>
      <c r="M31">
        <f>TPDDL_EOD!AI31+TPDDL_EOD!AJ31</f>
        <v>-1.0900000000000001</v>
      </c>
      <c r="N31">
        <f t="shared" si="0"/>
        <v>-4</v>
      </c>
      <c r="O31" s="113">
        <f t="shared" si="1"/>
        <v>5</v>
      </c>
      <c r="P31">
        <v>0.39000000000000012</v>
      </c>
      <c r="Q31">
        <v>0.22499999999999998</v>
      </c>
      <c r="R31">
        <v>2.2499999999999992E-2</v>
      </c>
      <c r="S31">
        <v>8.9999999999999969E-2</v>
      </c>
      <c r="T31">
        <v>0.27249999999999996</v>
      </c>
      <c r="U31" s="115">
        <f t="shared" si="2"/>
        <v>1</v>
      </c>
      <c r="V31" s="113">
        <f t="shared" si="3"/>
        <v>0</v>
      </c>
      <c r="Y31">
        <f>BAWANA!AW31+BAWANA!AX31</f>
        <v>-0.5</v>
      </c>
      <c r="Z31">
        <f>BAWANA!BD31+BAWANA!BE31</f>
        <v>-0.5</v>
      </c>
      <c r="AA31">
        <f>BAWANA!X31+BAWANA!Y31</f>
        <v>-0.5</v>
      </c>
      <c r="AB31">
        <f>BAWANA!AE31+BAWANA!AF31</f>
        <v>-0.5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1</v>
      </c>
      <c r="E32">
        <f>BAWANA!AM32</f>
        <v>0</v>
      </c>
      <c r="F32">
        <f t="shared" si="4"/>
        <v>256</v>
      </c>
      <c r="G32">
        <f t="shared" si="5"/>
        <v>1</v>
      </c>
      <c r="H32" s="113"/>
      <c r="I32">
        <f>BRPL_EOD!AI32+BRPL_EOD!AJ32</f>
        <v>-1.56</v>
      </c>
      <c r="J32">
        <f>BYPL_EOD!AI32+BYPL_EOD!AJ32</f>
        <v>-0.9</v>
      </c>
      <c r="K32">
        <f>MES_EOD!AI32+MES_EOD!AJ32</f>
        <v>-0.09</v>
      </c>
      <c r="L32">
        <f>NDMC_EOD!AI32+NDMC_EOD!AJ32</f>
        <v>-0.36</v>
      </c>
      <c r="M32">
        <f>TPDDL_EOD!AI32+TPDDL_EOD!AJ32</f>
        <v>-1.0900000000000001</v>
      </c>
      <c r="N32">
        <f t="shared" si="0"/>
        <v>-4</v>
      </c>
      <c r="O32" s="113">
        <f t="shared" si="1"/>
        <v>5</v>
      </c>
      <c r="P32">
        <v>0.39000000000000012</v>
      </c>
      <c r="Q32">
        <v>0.22499999999999998</v>
      </c>
      <c r="R32">
        <v>2.2499999999999992E-2</v>
      </c>
      <c r="S32">
        <v>8.9999999999999969E-2</v>
      </c>
      <c r="T32">
        <v>0.27249999999999996</v>
      </c>
      <c r="U32" s="115">
        <f t="shared" si="2"/>
        <v>1</v>
      </c>
      <c r="V32" s="113">
        <f t="shared" si="3"/>
        <v>0</v>
      </c>
      <c r="Y32">
        <f>BAWANA!AW32+BAWANA!AX32</f>
        <v>-0.5</v>
      </c>
      <c r="Z32">
        <f>BAWANA!BD32+BAWANA!BE32</f>
        <v>-0.5</v>
      </c>
      <c r="AA32">
        <f>BAWANA!X32+BAWANA!Y32</f>
        <v>-0.5</v>
      </c>
      <c r="AB32">
        <f>BAWANA!AE32+BAWANA!AF32</f>
        <v>-0.5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1</v>
      </c>
      <c r="E33">
        <f>BAWANA!AM33</f>
        <v>0</v>
      </c>
      <c r="F33">
        <f t="shared" si="4"/>
        <v>256</v>
      </c>
      <c r="G33">
        <f t="shared" si="5"/>
        <v>1</v>
      </c>
      <c r="H33" s="113"/>
      <c r="I33">
        <f>BRPL_EOD!AI33+BRPL_EOD!AJ33</f>
        <v>-1.56</v>
      </c>
      <c r="J33">
        <f>BYPL_EOD!AI33+BYPL_EOD!AJ33</f>
        <v>-0.9</v>
      </c>
      <c r="K33">
        <f>MES_EOD!AI33+MES_EOD!AJ33</f>
        <v>-0.09</v>
      </c>
      <c r="L33">
        <f>NDMC_EOD!AI33+NDMC_EOD!AJ33</f>
        <v>-0.36</v>
      </c>
      <c r="M33">
        <f>TPDDL_EOD!AI33+TPDDL_EOD!AJ33</f>
        <v>-1.0900000000000001</v>
      </c>
      <c r="N33">
        <f t="shared" si="0"/>
        <v>-4</v>
      </c>
      <c r="O33" s="113">
        <f t="shared" si="1"/>
        <v>5</v>
      </c>
      <c r="P33">
        <v>0.39000000000000012</v>
      </c>
      <c r="Q33">
        <v>0.22499999999999998</v>
      </c>
      <c r="R33">
        <v>2.2499999999999992E-2</v>
      </c>
      <c r="S33">
        <v>8.9999999999999969E-2</v>
      </c>
      <c r="T33">
        <v>0.27249999999999996</v>
      </c>
      <c r="U33" s="115">
        <f t="shared" si="2"/>
        <v>1</v>
      </c>
      <c r="V33" s="113">
        <f t="shared" si="3"/>
        <v>0</v>
      </c>
      <c r="Y33">
        <f>BAWANA!AW33+BAWANA!AX33</f>
        <v>-0.5</v>
      </c>
      <c r="Z33">
        <f>BAWANA!BD33+BAWANA!BE33</f>
        <v>-0.5</v>
      </c>
      <c r="AA33">
        <f>BAWANA!X33+BAWANA!Y33</f>
        <v>-0.5</v>
      </c>
      <c r="AB33">
        <f>BAWANA!AE33+BAWANA!AF33</f>
        <v>-0.5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1</v>
      </c>
      <c r="E34">
        <f>BAWANA!AM34</f>
        <v>0</v>
      </c>
      <c r="F34">
        <f t="shared" si="4"/>
        <v>256</v>
      </c>
      <c r="G34">
        <f t="shared" si="5"/>
        <v>1</v>
      </c>
      <c r="H34" s="113"/>
      <c r="I34">
        <f>BRPL_EOD!AI34+BRPL_EOD!AJ34</f>
        <v>-1.56</v>
      </c>
      <c r="J34">
        <f>BYPL_EOD!AI34+BYPL_EOD!AJ34</f>
        <v>-0.9</v>
      </c>
      <c r="K34">
        <f>MES_EOD!AI34+MES_EOD!AJ34</f>
        <v>-0.09</v>
      </c>
      <c r="L34">
        <f>NDMC_EOD!AI34+NDMC_EOD!AJ34</f>
        <v>-0.36</v>
      </c>
      <c r="M34">
        <f>TPDDL_EOD!AI34+TPDDL_EOD!AJ34</f>
        <v>-1.0900000000000001</v>
      </c>
      <c r="N34">
        <f t="shared" si="0"/>
        <v>-4</v>
      </c>
      <c r="O34" s="113">
        <f t="shared" si="1"/>
        <v>5</v>
      </c>
      <c r="P34">
        <v>0.39000000000000012</v>
      </c>
      <c r="Q34">
        <v>0.22499999999999998</v>
      </c>
      <c r="R34">
        <v>2.2499999999999992E-2</v>
      </c>
      <c r="S34">
        <v>8.9999999999999969E-2</v>
      </c>
      <c r="T34">
        <v>0.27249999999999996</v>
      </c>
      <c r="U34" s="115">
        <f t="shared" si="2"/>
        <v>1</v>
      </c>
      <c r="V34" s="113">
        <f t="shared" si="3"/>
        <v>0</v>
      </c>
      <c r="Y34">
        <f>BAWANA!AW34+BAWANA!AX34</f>
        <v>-0.5</v>
      </c>
      <c r="Z34">
        <f>BAWANA!BD34+BAWANA!BE34</f>
        <v>-0.5</v>
      </c>
      <c r="AA34">
        <f>BAWANA!X34+BAWANA!Y34</f>
        <v>-0.5</v>
      </c>
      <c r="AB34">
        <f>BAWANA!AE34+BAWANA!AF34</f>
        <v>-0.5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1</v>
      </c>
      <c r="E35">
        <f>BAWANA!AM35</f>
        <v>0</v>
      </c>
      <c r="F35">
        <f t="shared" si="4"/>
        <v>256</v>
      </c>
      <c r="G35">
        <f t="shared" si="5"/>
        <v>1</v>
      </c>
      <c r="H35" s="113"/>
      <c r="I35">
        <f>BRPL_EOD!AI35+BRPL_EOD!AJ35</f>
        <v>-1.56</v>
      </c>
      <c r="J35">
        <f>BYPL_EOD!AI35+BYPL_EOD!AJ35</f>
        <v>-0.9</v>
      </c>
      <c r="K35">
        <f>MES_EOD!AI35+MES_EOD!AJ35</f>
        <v>-0.09</v>
      </c>
      <c r="L35">
        <f>NDMC_EOD!AI35+NDMC_EOD!AJ35</f>
        <v>-0.36</v>
      </c>
      <c r="M35">
        <f>TPDDL_EOD!AI35+TPDDL_EOD!AJ35</f>
        <v>-1.0900000000000001</v>
      </c>
      <c r="N35">
        <f t="shared" si="0"/>
        <v>-4</v>
      </c>
      <c r="O35" s="113">
        <f t="shared" si="1"/>
        <v>5</v>
      </c>
      <c r="P35">
        <v>0.39000000000000012</v>
      </c>
      <c r="Q35">
        <v>0.22499999999999998</v>
      </c>
      <c r="R35">
        <v>2.2499999999999992E-2</v>
      </c>
      <c r="S35">
        <v>8.9999999999999969E-2</v>
      </c>
      <c r="T35">
        <v>0.27249999999999996</v>
      </c>
      <c r="U35" s="115">
        <f t="shared" si="2"/>
        <v>1</v>
      </c>
      <c r="V35" s="113">
        <f t="shared" si="3"/>
        <v>0</v>
      </c>
      <c r="Y35">
        <f>BAWANA!AW35+BAWANA!AX35</f>
        <v>-0.5</v>
      </c>
      <c r="Z35">
        <f>BAWANA!BD35+BAWANA!BE35</f>
        <v>-0.5</v>
      </c>
      <c r="AA35">
        <f>BAWANA!X35+BAWANA!Y35</f>
        <v>-0.5</v>
      </c>
      <c r="AB35">
        <f>BAWANA!AE35+BAWANA!AF35</f>
        <v>-0.5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1</v>
      </c>
      <c r="E36">
        <f>BAWANA!AM36</f>
        <v>0</v>
      </c>
      <c r="F36">
        <f t="shared" si="4"/>
        <v>256</v>
      </c>
      <c r="G36">
        <f t="shared" si="5"/>
        <v>1</v>
      </c>
      <c r="H36" s="113"/>
      <c r="I36">
        <f>BRPL_EOD!AI36+BRPL_EOD!AJ36</f>
        <v>-1.56</v>
      </c>
      <c r="J36">
        <f>BYPL_EOD!AI36+BYPL_EOD!AJ36</f>
        <v>-0.9</v>
      </c>
      <c r="K36">
        <f>MES_EOD!AI36+MES_EOD!AJ36</f>
        <v>-0.09</v>
      </c>
      <c r="L36">
        <f>NDMC_EOD!AI36+NDMC_EOD!AJ36</f>
        <v>-0.36</v>
      </c>
      <c r="M36">
        <f>TPDDL_EOD!AI36+TPDDL_EOD!AJ36</f>
        <v>-1.0900000000000001</v>
      </c>
      <c r="N36">
        <f t="shared" si="0"/>
        <v>-4</v>
      </c>
      <c r="O36" s="113">
        <f t="shared" si="1"/>
        <v>5</v>
      </c>
      <c r="P36">
        <v>0.39000000000000012</v>
      </c>
      <c r="Q36">
        <v>0.22499999999999998</v>
      </c>
      <c r="R36">
        <v>2.2499999999999992E-2</v>
      </c>
      <c r="S36">
        <v>8.9999999999999969E-2</v>
      </c>
      <c r="T36">
        <v>0.27249999999999996</v>
      </c>
      <c r="U36" s="115">
        <f t="shared" si="2"/>
        <v>1</v>
      </c>
      <c r="V36" s="113">
        <f t="shared" si="3"/>
        <v>0</v>
      </c>
      <c r="Y36">
        <f>BAWANA!AW36+BAWANA!AX36</f>
        <v>-0.5</v>
      </c>
      <c r="Z36">
        <f>BAWANA!BD36+BAWANA!BE36</f>
        <v>-0.5</v>
      </c>
      <c r="AA36">
        <f>BAWANA!X36+BAWANA!Y36</f>
        <v>-0.5</v>
      </c>
      <c r="AB36">
        <f>BAWANA!AE36+BAWANA!AF36</f>
        <v>-0.5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1</v>
      </c>
      <c r="E37">
        <f>BAWANA!AM37</f>
        <v>0</v>
      </c>
      <c r="F37">
        <f t="shared" si="4"/>
        <v>256</v>
      </c>
      <c r="G37">
        <f t="shared" si="5"/>
        <v>1</v>
      </c>
      <c r="H37" s="113"/>
      <c r="I37">
        <f>BRPL_EOD!AI37+BRPL_EOD!AJ37</f>
        <v>-1.56</v>
      </c>
      <c r="J37">
        <f>BYPL_EOD!AI37+BYPL_EOD!AJ37</f>
        <v>-0.9</v>
      </c>
      <c r="K37">
        <f>MES_EOD!AI37+MES_EOD!AJ37</f>
        <v>-0.09</v>
      </c>
      <c r="L37">
        <f>NDMC_EOD!AI37+NDMC_EOD!AJ37</f>
        <v>-0.36</v>
      </c>
      <c r="M37">
        <f>TPDDL_EOD!AI37+TPDDL_EOD!AJ37</f>
        <v>-1.0900000000000001</v>
      </c>
      <c r="N37">
        <f t="shared" si="0"/>
        <v>-4</v>
      </c>
      <c r="O37" s="113">
        <f t="shared" si="1"/>
        <v>5</v>
      </c>
      <c r="P37">
        <v>0.39000000000000012</v>
      </c>
      <c r="Q37">
        <v>0.22499999999999998</v>
      </c>
      <c r="R37">
        <v>2.2499999999999992E-2</v>
      </c>
      <c r="S37">
        <v>8.9999999999999969E-2</v>
      </c>
      <c r="T37">
        <v>0.27249999999999996</v>
      </c>
      <c r="U37" s="115">
        <f t="shared" si="2"/>
        <v>1</v>
      </c>
      <c r="V37" s="113">
        <f t="shared" si="3"/>
        <v>0</v>
      </c>
      <c r="Y37">
        <f>BAWANA!AW37+BAWANA!AX37</f>
        <v>-0.5</v>
      </c>
      <c r="Z37">
        <f>BAWANA!BD37+BAWANA!BE37</f>
        <v>-0.5</v>
      </c>
      <c r="AA37">
        <f>BAWANA!X37+BAWANA!Y37</f>
        <v>-0.5</v>
      </c>
      <c r="AB37">
        <f>BAWANA!AE37+BAWANA!AF37</f>
        <v>-0.5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1</v>
      </c>
      <c r="E38">
        <f>BAWANA!AM38</f>
        <v>0</v>
      </c>
      <c r="F38">
        <f t="shared" si="4"/>
        <v>256</v>
      </c>
      <c r="G38">
        <f t="shared" si="5"/>
        <v>1</v>
      </c>
      <c r="H38" s="113"/>
      <c r="I38">
        <f>BRPL_EOD!AI38+BRPL_EOD!AJ38</f>
        <v>-1.56</v>
      </c>
      <c r="J38">
        <f>BYPL_EOD!AI38+BYPL_EOD!AJ38</f>
        <v>-0.9</v>
      </c>
      <c r="K38">
        <f>MES_EOD!AI38+MES_EOD!AJ38</f>
        <v>-0.09</v>
      </c>
      <c r="L38">
        <f>NDMC_EOD!AI38+NDMC_EOD!AJ38</f>
        <v>-0.36</v>
      </c>
      <c r="M38">
        <f>TPDDL_EOD!AI38+TPDDL_EOD!AJ38</f>
        <v>-1.0900000000000001</v>
      </c>
      <c r="N38">
        <f t="shared" si="0"/>
        <v>-4</v>
      </c>
      <c r="O38" s="113">
        <f t="shared" si="1"/>
        <v>5</v>
      </c>
      <c r="P38">
        <v>0.39000000000000012</v>
      </c>
      <c r="Q38">
        <v>0.22499999999999998</v>
      </c>
      <c r="R38">
        <v>2.2499999999999992E-2</v>
      </c>
      <c r="S38">
        <v>8.9999999999999969E-2</v>
      </c>
      <c r="T38">
        <v>0.27249999999999996</v>
      </c>
      <c r="U38" s="115">
        <f t="shared" si="2"/>
        <v>1</v>
      </c>
      <c r="V38" s="113">
        <f t="shared" si="3"/>
        <v>0</v>
      </c>
      <c r="Y38">
        <f>BAWANA!AW38+BAWANA!AX38</f>
        <v>-0.5</v>
      </c>
      <c r="Z38">
        <f>BAWANA!BD38+BAWANA!BE38</f>
        <v>-0.5</v>
      </c>
      <c r="AA38">
        <f>BAWANA!X38+BAWANA!Y38</f>
        <v>-0.5</v>
      </c>
      <c r="AB38">
        <f>BAWANA!AE38+BAWANA!AF38</f>
        <v>-0.5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1</v>
      </c>
      <c r="E39">
        <f>BAWANA!AM39</f>
        <v>0</v>
      </c>
      <c r="F39">
        <f t="shared" si="4"/>
        <v>256</v>
      </c>
      <c r="G39">
        <f t="shared" si="5"/>
        <v>1</v>
      </c>
      <c r="H39" s="113"/>
      <c r="I39">
        <f>BRPL_EOD!AI39+BRPL_EOD!AJ39</f>
        <v>-1.56</v>
      </c>
      <c r="J39">
        <f>BYPL_EOD!AI39+BYPL_EOD!AJ39</f>
        <v>-0.9</v>
      </c>
      <c r="K39">
        <f>MES_EOD!AI39+MES_EOD!AJ39</f>
        <v>-0.09</v>
      </c>
      <c r="L39">
        <f>NDMC_EOD!AI39+NDMC_EOD!AJ39</f>
        <v>-0.36</v>
      </c>
      <c r="M39">
        <f>TPDDL_EOD!AI39+TPDDL_EOD!AJ39</f>
        <v>-1.0900000000000001</v>
      </c>
      <c r="N39">
        <f t="shared" si="0"/>
        <v>-4</v>
      </c>
      <c r="O39" s="113">
        <f t="shared" si="1"/>
        <v>5</v>
      </c>
      <c r="P39">
        <v>0.39000000000000012</v>
      </c>
      <c r="Q39">
        <v>0.22499999999999998</v>
      </c>
      <c r="R39">
        <v>2.2499999999999992E-2</v>
      </c>
      <c r="S39">
        <v>8.9999999999999969E-2</v>
      </c>
      <c r="T39">
        <v>0.27249999999999996</v>
      </c>
      <c r="U39" s="115">
        <f t="shared" si="2"/>
        <v>1</v>
      </c>
      <c r="V39" s="113">
        <f t="shared" si="3"/>
        <v>0</v>
      </c>
      <c r="Y39">
        <f>BAWANA!AW39+BAWANA!AX39</f>
        <v>-0.5</v>
      </c>
      <c r="Z39">
        <f>BAWANA!BD39+BAWANA!BE39</f>
        <v>-0.5</v>
      </c>
      <c r="AA39">
        <f>BAWANA!X39+BAWANA!Y39</f>
        <v>-0.5</v>
      </c>
      <c r="AB39">
        <f>BAWANA!AE39+BAWANA!AF39</f>
        <v>-0.5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1</v>
      </c>
      <c r="E40">
        <f>BAWANA!AM40</f>
        <v>0</v>
      </c>
      <c r="F40">
        <f t="shared" si="4"/>
        <v>256</v>
      </c>
      <c r="G40">
        <f t="shared" si="5"/>
        <v>1</v>
      </c>
      <c r="H40" s="113"/>
      <c r="I40">
        <f>BRPL_EOD!AI40+BRPL_EOD!AJ40</f>
        <v>-1.56</v>
      </c>
      <c r="J40">
        <f>BYPL_EOD!AI40+BYPL_EOD!AJ40</f>
        <v>-0.9</v>
      </c>
      <c r="K40">
        <f>MES_EOD!AI40+MES_EOD!AJ40</f>
        <v>-0.09</v>
      </c>
      <c r="L40">
        <f>NDMC_EOD!AI40+NDMC_EOD!AJ40</f>
        <v>-0.36</v>
      </c>
      <c r="M40">
        <f>TPDDL_EOD!AI40+TPDDL_EOD!AJ40</f>
        <v>-1.0900000000000001</v>
      </c>
      <c r="N40">
        <f t="shared" si="0"/>
        <v>-4</v>
      </c>
      <c r="O40" s="113">
        <f t="shared" si="1"/>
        <v>5</v>
      </c>
      <c r="P40">
        <v>0.39000000000000012</v>
      </c>
      <c r="Q40">
        <v>0.22499999999999998</v>
      </c>
      <c r="R40">
        <v>2.2499999999999992E-2</v>
      </c>
      <c r="S40">
        <v>8.9999999999999969E-2</v>
      </c>
      <c r="T40">
        <v>0.27249999999999996</v>
      </c>
      <c r="U40" s="115">
        <f t="shared" si="2"/>
        <v>1</v>
      </c>
      <c r="V40" s="113">
        <f t="shared" si="3"/>
        <v>0</v>
      </c>
      <c r="Y40">
        <f>BAWANA!AW40+BAWANA!AX40</f>
        <v>-0.5</v>
      </c>
      <c r="Z40">
        <f>BAWANA!BD40+BAWANA!BE40</f>
        <v>-0.5</v>
      </c>
      <c r="AA40">
        <f>BAWANA!X40+BAWANA!Y40</f>
        <v>-0.5</v>
      </c>
      <c r="AB40">
        <f>BAWANA!AE40+BAWANA!AF40</f>
        <v>-0.5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1</v>
      </c>
      <c r="E41">
        <f>BAWANA!AM41</f>
        <v>0</v>
      </c>
      <c r="F41">
        <f t="shared" si="4"/>
        <v>256</v>
      </c>
      <c r="G41">
        <f t="shared" si="5"/>
        <v>1</v>
      </c>
      <c r="H41" s="113"/>
      <c r="I41">
        <f>BRPL_EOD!AI41+BRPL_EOD!AJ41</f>
        <v>-1.56</v>
      </c>
      <c r="J41">
        <f>BYPL_EOD!AI41+BYPL_EOD!AJ41</f>
        <v>-0.9</v>
      </c>
      <c r="K41">
        <f>MES_EOD!AI41+MES_EOD!AJ41</f>
        <v>-0.09</v>
      </c>
      <c r="L41">
        <f>NDMC_EOD!AI41+NDMC_EOD!AJ41</f>
        <v>-0.36</v>
      </c>
      <c r="M41">
        <f>TPDDL_EOD!AI41+TPDDL_EOD!AJ41</f>
        <v>-1.0900000000000001</v>
      </c>
      <c r="N41">
        <f t="shared" si="0"/>
        <v>-4</v>
      </c>
      <c r="O41" s="113">
        <f t="shared" si="1"/>
        <v>5</v>
      </c>
      <c r="P41">
        <v>0.39000000000000012</v>
      </c>
      <c r="Q41">
        <v>0.22499999999999998</v>
      </c>
      <c r="R41">
        <v>2.2499999999999992E-2</v>
      </c>
      <c r="S41">
        <v>8.9999999999999969E-2</v>
      </c>
      <c r="T41">
        <v>0.27249999999999996</v>
      </c>
      <c r="U41" s="115">
        <f t="shared" si="2"/>
        <v>1</v>
      </c>
      <c r="V41" s="113">
        <f t="shared" si="3"/>
        <v>0</v>
      </c>
      <c r="Y41">
        <f>BAWANA!AW41+BAWANA!AX41</f>
        <v>-0.5</v>
      </c>
      <c r="Z41">
        <f>BAWANA!BD41+BAWANA!BE41</f>
        <v>-0.5</v>
      </c>
      <c r="AA41">
        <f>BAWANA!X41+BAWANA!Y41</f>
        <v>-0.5</v>
      </c>
      <c r="AB41">
        <f>BAWANA!AE41+BAWANA!AF41</f>
        <v>-0.5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1</v>
      </c>
      <c r="E42">
        <f>BAWANA!AM42</f>
        <v>0</v>
      </c>
      <c r="F42">
        <f t="shared" si="4"/>
        <v>256</v>
      </c>
      <c r="G42">
        <f t="shared" si="5"/>
        <v>1</v>
      </c>
      <c r="H42" s="113"/>
      <c r="I42">
        <f>BRPL_EOD!AI42+BRPL_EOD!AJ42</f>
        <v>-1.56</v>
      </c>
      <c r="J42">
        <f>BYPL_EOD!AI42+BYPL_EOD!AJ42</f>
        <v>-0.9</v>
      </c>
      <c r="K42">
        <f>MES_EOD!AI42+MES_EOD!AJ42</f>
        <v>-0.09</v>
      </c>
      <c r="L42">
        <f>NDMC_EOD!AI42+NDMC_EOD!AJ42</f>
        <v>-0.36</v>
      </c>
      <c r="M42">
        <f>TPDDL_EOD!AI42+TPDDL_EOD!AJ42</f>
        <v>-1.0900000000000001</v>
      </c>
      <c r="N42">
        <f t="shared" si="0"/>
        <v>-4</v>
      </c>
      <c r="O42" s="113">
        <f t="shared" si="1"/>
        <v>5</v>
      </c>
      <c r="P42">
        <v>0.39000000000000012</v>
      </c>
      <c r="Q42">
        <v>0.22499999999999998</v>
      </c>
      <c r="R42">
        <v>2.2499999999999992E-2</v>
      </c>
      <c r="S42">
        <v>8.9999999999999969E-2</v>
      </c>
      <c r="T42">
        <v>0.27249999999999996</v>
      </c>
      <c r="U42" s="115">
        <f t="shared" si="2"/>
        <v>1</v>
      </c>
      <c r="V42" s="113">
        <f t="shared" si="3"/>
        <v>0</v>
      </c>
      <c r="Y42">
        <f>BAWANA!AW42+BAWANA!AX42</f>
        <v>-0.5</v>
      </c>
      <c r="Z42">
        <f>BAWANA!BD42+BAWANA!BE42</f>
        <v>-0.5</v>
      </c>
      <c r="AA42">
        <f>BAWANA!X42+BAWANA!Y42</f>
        <v>-0.5</v>
      </c>
      <c r="AB42">
        <f>BAWANA!AE42+BAWANA!AF42</f>
        <v>-0.5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1</v>
      </c>
      <c r="E43">
        <f>BAWANA!AM43</f>
        <v>0</v>
      </c>
      <c r="F43">
        <f t="shared" si="4"/>
        <v>256</v>
      </c>
      <c r="G43">
        <f t="shared" si="5"/>
        <v>1</v>
      </c>
      <c r="H43" s="113"/>
      <c r="I43">
        <f>BRPL_EOD!AI43+BRPL_EOD!AJ43</f>
        <v>-1.56</v>
      </c>
      <c r="J43">
        <f>BYPL_EOD!AI43+BYPL_EOD!AJ43</f>
        <v>-0.9</v>
      </c>
      <c r="K43">
        <f>MES_EOD!AI43+MES_EOD!AJ43</f>
        <v>-0.09</v>
      </c>
      <c r="L43">
        <f>NDMC_EOD!AI43+NDMC_EOD!AJ43</f>
        <v>-0.36</v>
      </c>
      <c r="M43">
        <f>TPDDL_EOD!AI43+TPDDL_EOD!AJ43</f>
        <v>-1.0900000000000001</v>
      </c>
      <c r="N43">
        <f t="shared" si="0"/>
        <v>-4</v>
      </c>
      <c r="O43" s="113">
        <f t="shared" si="1"/>
        <v>5</v>
      </c>
      <c r="P43">
        <v>0.39000000000000012</v>
      </c>
      <c r="Q43">
        <v>0.22499999999999998</v>
      </c>
      <c r="R43">
        <v>2.2499999999999992E-2</v>
      </c>
      <c r="S43">
        <v>8.9999999999999969E-2</v>
      </c>
      <c r="T43">
        <v>0.27249999999999996</v>
      </c>
      <c r="U43" s="115">
        <f t="shared" si="2"/>
        <v>1</v>
      </c>
      <c r="V43" s="113">
        <f t="shared" si="3"/>
        <v>0</v>
      </c>
      <c r="Y43">
        <f>BAWANA!AW43+BAWANA!AX43</f>
        <v>-0.5</v>
      </c>
      <c r="Z43">
        <f>BAWANA!BD43+BAWANA!BE43</f>
        <v>-0.5</v>
      </c>
      <c r="AA43">
        <f>BAWANA!X43+BAWANA!Y43</f>
        <v>-0.5</v>
      </c>
      <c r="AB43">
        <f>BAWANA!AE43+BAWANA!AF43</f>
        <v>-0.5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1</v>
      </c>
      <c r="E44">
        <f>BAWANA!AM44</f>
        <v>0</v>
      </c>
      <c r="F44">
        <f t="shared" si="4"/>
        <v>256</v>
      </c>
      <c r="G44">
        <f t="shared" si="5"/>
        <v>1</v>
      </c>
      <c r="H44" s="113"/>
      <c r="I44">
        <f>BRPL_EOD!AI44+BRPL_EOD!AJ44</f>
        <v>-1.56</v>
      </c>
      <c r="J44">
        <f>BYPL_EOD!AI44+BYPL_EOD!AJ44</f>
        <v>-0.9</v>
      </c>
      <c r="K44">
        <f>MES_EOD!AI44+MES_EOD!AJ44</f>
        <v>-0.09</v>
      </c>
      <c r="L44">
        <f>NDMC_EOD!AI44+NDMC_EOD!AJ44</f>
        <v>-0.36</v>
      </c>
      <c r="M44">
        <f>TPDDL_EOD!AI44+TPDDL_EOD!AJ44</f>
        <v>-1.0900000000000001</v>
      </c>
      <c r="N44">
        <f t="shared" si="0"/>
        <v>-4</v>
      </c>
      <c r="O44" s="113">
        <f t="shared" si="1"/>
        <v>5</v>
      </c>
      <c r="P44">
        <v>0.39000000000000012</v>
      </c>
      <c r="Q44">
        <v>0.22499999999999998</v>
      </c>
      <c r="R44">
        <v>2.2499999999999992E-2</v>
      </c>
      <c r="S44">
        <v>8.9999999999999969E-2</v>
      </c>
      <c r="T44">
        <v>0.27249999999999996</v>
      </c>
      <c r="U44" s="115">
        <f t="shared" si="2"/>
        <v>1</v>
      </c>
      <c r="V44" s="113">
        <f t="shared" si="3"/>
        <v>0</v>
      </c>
      <c r="Y44">
        <f>BAWANA!AW44+BAWANA!AX44</f>
        <v>-0.5</v>
      </c>
      <c r="Z44">
        <f>BAWANA!BD44+BAWANA!BE44</f>
        <v>-0.5</v>
      </c>
      <c r="AA44">
        <f>BAWANA!X44+BAWANA!Y44</f>
        <v>-0.5</v>
      </c>
      <c r="AB44">
        <f>BAWANA!AE44+BAWANA!AF44</f>
        <v>-0.5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1</v>
      </c>
      <c r="E45">
        <f>BAWANA!AM45</f>
        <v>0</v>
      </c>
      <c r="F45">
        <f t="shared" si="4"/>
        <v>256</v>
      </c>
      <c r="G45">
        <f t="shared" si="5"/>
        <v>1</v>
      </c>
      <c r="H45" s="113"/>
      <c r="I45">
        <f>BRPL_EOD!AI45+BRPL_EOD!AJ45</f>
        <v>-1.56</v>
      </c>
      <c r="J45">
        <f>BYPL_EOD!AI45+BYPL_EOD!AJ45</f>
        <v>-0.9</v>
      </c>
      <c r="K45">
        <f>MES_EOD!AI45+MES_EOD!AJ45</f>
        <v>-0.09</v>
      </c>
      <c r="L45">
        <f>NDMC_EOD!AI45+NDMC_EOD!AJ45</f>
        <v>-0.36</v>
      </c>
      <c r="M45">
        <f>TPDDL_EOD!AI45+TPDDL_EOD!AJ45</f>
        <v>-1.0900000000000001</v>
      </c>
      <c r="N45">
        <f t="shared" si="0"/>
        <v>-4</v>
      </c>
      <c r="O45" s="113">
        <f t="shared" si="1"/>
        <v>5</v>
      </c>
      <c r="P45">
        <v>0.39000000000000012</v>
      </c>
      <c r="Q45">
        <v>0.22499999999999998</v>
      </c>
      <c r="R45">
        <v>2.2499999999999992E-2</v>
      </c>
      <c r="S45">
        <v>8.9999999999999969E-2</v>
      </c>
      <c r="T45">
        <v>0.27249999999999996</v>
      </c>
      <c r="U45" s="115">
        <f t="shared" si="2"/>
        <v>1</v>
      </c>
      <c r="V45" s="113">
        <f t="shared" si="3"/>
        <v>0</v>
      </c>
      <c r="Y45">
        <f>BAWANA!AW45+BAWANA!AX45</f>
        <v>-0.5</v>
      </c>
      <c r="Z45">
        <f>BAWANA!BD45+BAWANA!BE45</f>
        <v>-0.5</v>
      </c>
      <c r="AA45">
        <f>BAWANA!X45+BAWANA!Y45</f>
        <v>-0.5</v>
      </c>
      <c r="AB45">
        <f>BAWANA!AE45+BAWANA!AF45</f>
        <v>-0.5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1</v>
      </c>
      <c r="E46">
        <f>BAWANA!AM46</f>
        <v>0</v>
      </c>
      <c r="F46">
        <f t="shared" si="4"/>
        <v>256</v>
      </c>
      <c r="G46">
        <f t="shared" si="5"/>
        <v>1</v>
      </c>
      <c r="H46" s="113"/>
      <c r="I46">
        <f>BRPL_EOD!AI46+BRPL_EOD!AJ46</f>
        <v>-1.56</v>
      </c>
      <c r="J46">
        <f>BYPL_EOD!AI46+BYPL_EOD!AJ46</f>
        <v>-0.9</v>
      </c>
      <c r="K46">
        <f>MES_EOD!AI46+MES_EOD!AJ46</f>
        <v>-0.09</v>
      </c>
      <c r="L46">
        <f>NDMC_EOD!AI46+NDMC_EOD!AJ46</f>
        <v>-0.36</v>
      </c>
      <c r="M46">
        <f>TPDDL_EOD!AI46+TPDDL_EOD!AJ46</f>
        <v>-1.0900000000000001</v>
      </c>
      <c r="N46">
        <f t="shared" si="0"/>
        <v>-4</v>
      </c>
      <c r="O46" s="113">
        <f t="shared" si="1"/>
        <v>5</v>
      </c>
      <c r="P46">
        <v>0.39000000000000012</v>
      </c>
      <c r="Q46">
        <v>0.22499999999999998</v>
      </c>
      <c r="R46">
        <v>2.2499999999999992E-2</v>
      </c>
      <c r="S46">
        <v>8.9999999999999969E-2</v>
      </c>
      <c r="T46">
        <v>0.27249999999999996</v>
      </c>
      <c r="U46" s="115">
        <f t="shared" si="2"/>
        <v>1</v>
      </c>
      <c r="V46" s="113">
        <f t="shared" si="3"/>
        <v>0</v>
      </c>
      <c r="Y46">
        <f>BAWANA!AW46+BAWANA!AX46</f>
        <v>-0.5</v>
      </c>
      <c r="Z46">
        <f>BAWANA!BD46+BAWANA!BE46</f>
        <v>-0.5</v>
      </c>
      <c r="AA46">
        <f>BAWANA!X46+BAWANA!Y46</f>
        <v>-0.5</v>
      </c>
      <c r="AB46">
        <f>BAWANA!AE46+BAWANA!AF46</f>
        <v>-0.5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1</v>
      </c>
      <c r="E47">
        <f>BAWANA!AM47</f>
        <v>0</v>
      </c>
      <c r="F47">
        <f t="shared" si="4"/>
        <v>256</v>
      </c>
      <c r="G47">
        <f t="shared" si="5"/>
        <v>1</v>
      </c>
      <c r="H47" s="113"/>
      <c r="I47">
        <f>BRPL_EOD!AI47+BRPL_EOD!AJ47</f>
        <v>-1.56</v>
      </c>
      <c r="J47">
        <f>BYPL_EOD!AI47+BYPL_EOD!AJ47</f>
        <v>-0.9</v>
      </c>
      <c r="K47">
        <f>MES_EOD!AI47+MES_EOD!AJ47</f>
        <v>-0.09</v>
      </c>
      <c r="L47">
        <f>NDMC_EOD!AI47+NDMC_EOD!AJ47</f>
        <v>-0.36</v>
      </c>
      <c r="M47">
        <f>TPDDL_EOD!AI47+TPDDL_EOD!AJ47</f>
        <v>-1.0900000000000001</v>
      </c>
      <c r="N47">
        <f t="shared" si="0"/>
        <v>-4</v>
      </c>
      <c r="O47" s="113">
        <f t="shared" si="1"/>
        <v>5</v>
      </c>
      <c r="P47">
        <v>0.39000000000000012</v>
      </c>
      <c r="Q47">
        <v>0.22499999999999998</v>
      </c>
      <c r="R47">
        <v>2.2499999999999992E-2</v>
      </c>
      <c r="S47">
        <v>8.9999999999999969E-2</v>
      </c>
      <c r="T47">
        <v>0.27249999999999996</v>
      </c>
      <c r="U47" s="115">
        <f t="shared" si="2"/>
        <v>1</v>
      </c>
      <c r="V47" s="113">
        <f t="shared" si="3"/>
        <v>0</v>
      </c>
      <c r="Y47">
        <f>BAWANA!AW47+BAWANA!AX47</f>
        <v>-0.5</v>
      </c>
      <c r="Z47">
        <f>BAWANA!BD47+BAWANA!BE47</f>
        <v>-0.5</v>
      </c>
      <c r="AA47">
        <f>BAWANA!X47+BAWANA!Y47</f>
        <v>-0.5</v>
      </c>
      <c r="AB47">
        <f>BAWANA!AE47+BAWANA!AF47</f>
        <v>-0.5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1</v>
      </c>
      <c r="E48">
        <f>BAWANA!AM48</f>
        <v>0</v>
      </c>
      <c r="F48">
        <f t="shared" si="4"/>
        <v>256</v>
      </c>
      <c r="G48">
        <f t="shared" si="5"/>
        <v>1</v>
      </c>
      <c r="H48" s="113"/>
      <c r="I48">
        <f>BRPL_EOD!AI48+BRPL_EOD!AJ48</f>
        <v>-1.56</v>
      </c>
      <c r="J48">
        <f>BYPL_EOD!AI48+BYPL_EOD!AJ48</f>
        <v>-0.9</v>
      </c>
      <c r="K48">
        <f>MES_EOD!AI48+MES_EOD!AJ48</f>
        <v>-0.09</v>
      </c>
      <c r="L48">
        <f>NDMC_EOD!AI48+NDMC_EOD!AJ48</f>
        <v>-0.36</v>
      </c>
      <c r="M48">
        <f>TPDDL_EOD!AI48+TPDDL_EOD!AJ48</f>
        <v>-1.0900000000000001</v>
      </c>
      <c r="N48">
        <f t="shared" si="0"/>
        <v>-4</v>
      </c>
      <c r="O48" s="113">
        <f t="shared" si="1"/>
        <v>5</v>
      </c>
      <c r="P48">
        <v>0.39000000000000012</v>
      </c>
      <c r="Q48">
        <v>0.22499999999999998</v>
      </c>
      <c r="R48">
        <v>2.2499999999999992E-2</v>
      </c>
      <c r="S48">
        <v>8.9999999999999969E-2</v>
      </c>
      <c r="T48">
        <v>0.27249999999999996</v>
      </c>
      <c r="U48" s="115">
        <f t="shared" si="2"/>
        <v>1</v>
      </c>
      <c r="V48" s="113">
        <f t="shared" si="3"/>
        <v>0</v>
      </c>
      <c r="Y48">
        <f>BAWANA!AW48+BAWANA!AX48</f>
        <v>-0.5</v>
      </c>
      <c r="Z48">
        <f>BAWANA!BD48+BAWANA!BE48</f>
        <v>-0.5</v>
      </c>
      <c r="AA48">
        <f>BAWANA!X48+BAWANA!Y48</f>
        <v>-0.5</v>
      </c>
      <c r="AB48">
        <f>BAWANA!AE48+BAWANA!AF48</f>
        <v>-0.5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1</v>
      </c>
      <c r="E49">
        <f>BAWANA!AM49</f>
        <v>0</v>
      </c>
      <c r="F49">
        <f t="shared" si="4"/>
        <v>256</v>
      </c>
      <c r="G49">
        <f t="shared" si="5"/>
        <v>1</v>
      </c>
      <c r="H49" s="113"/>
      <c r="I49">
        <f>BRPL_EOD!AI49+BRPL_EOD!AJ49</f>
        <v>-1.56</v>
      </c>
      <c r="J49">
        <f>BYPL_EOD!AI49+BYPL_EOD!AJ49</f>
        <v>-0.9</v>
      </c>
      <c r="K49">
        <f>MES_EOD!AI49+MES_EOD!AJ49</f>
        <v>-0.09</v>
      </c>
      <c r="L49">
        <f>NDMC_EOD!AI49+NDMC_EOD!AJ49</f>
        <v>-0.36</v>
      </c>
      <c r="M49">
        <f>TPDDL_EOD!AI49+TPDDL_EOD!AJ49</f>
        <v>-1.0900000000000001</v>
      </c>
      <c r="N49">
        <f t="shared" si="0"/>
        <v>-4</v>
      </c>
      <c r="O49" s="113">
        <f t="shared" si="1"/>
        <v>5</v>
      </c>
      <c r="P49">
        <v>0.39000000000000012</v>
      </c>
      <c r="Q49">
        <v>0.22499999999999998</v>
      </c>
      <c r="R49">
        <v>2.2499999999999992E-2</v>
      </c>
      <c r="S49">
        <v>8.9999999999999969E-2</v>
      </c>
      <c r="T49">
        <v>0.27249999999999996</v>
      </c>
      <c r="U49" s="115">
        <f t="shared" si="2"/>
        <v>1</v>
      </c>
      <c r="V49" s="113">
        <f t="shared" si="3"/>
        <v>0</v>
      </c>
      <c r="Y49">
        <f>BAWANA!AW49+BAWANA!AX49</f>
        <v>-0.5</v>
      </c>
      <c r="Z49">
        <f>BAWANA!BD49+BAWANA!BE49</f>
        <v>-0.5</v>
      </c>
      <c r="AA49">
        <f>BAWANA!X49+BAWANA!Y49</f>
        <v>-0.5</v>
      </c>
      <c r="AB49">
        <f>BAWANA!AE49+BAWANA!AF49</f>
        <v>-0.5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1</v>
      </c>
      <c r="E50">
        <f>BAWANA!AM50</f>
        <v>0</v>
      </c>
      <c r="F50">
        <f t="shared" si="4"/>
        <v>256</v>
      </c>
      <c r="G50">
        <f t="shared" si="5"/>
        <v>1</v>
      </c>
      <c r="H50" s="113"/>
      <c r="I50">
        <f>BRPL_EOD!AI50+BRPL_EOD!AJ50</f>
        <v>-1.56</v>
      </c>
      <c r="J50">
        <f>BYPL_EOD!AI50+BYPL_EOD!AJ50</f>
        <v>-0.9</v>
      </c>
      <c r="K50">
        <f>MES_EOD!AI50+MES_EOD!AJ50</f>
        <v>-0.09</v>
      </c>
      <c r="L50">
        <f>NDMC_EOD!AI50+NDMC_EOD!AJ50</f>
        <v>-0.36</v>
      </c>
      <c r="M50">
        <f>TPDDL_EOD!AI50+TPDDL_EOD!AJ50</f>
        <v>-1.0900000000000001</v>
      </c>
      <c r="N50">
        <f t="shared" si="0"/>
        <v>-4</v>
      </c>
      <c r="O50" s="113">
        <f t="shared" si="1"/>
        <v>5</v>
      </c>
      <c r="P50">
        <v>0.39000000000000012</v>
      </c>
      <c r="Q50">
        <v>0.22499999999999998</v>
      </c>
      <c r="R50">
        <v>2.2499999999999992E-2</v>
      </c>
      <c r="S50">
        <v>8.9999999999999969E-2</v>
      </c>
      <c r="T50">
        <v>0.27249999999999996</v>
      </c>
      <c r="U50" s="115">
        <f t="shared" si="2"/>
        <v>1</v>
      </c>
      <c r="V50" s="113">
        <f t="shared" si="3"/>
        <v>0</v>
      </c>
      <c r="Y50">
        <f>BAWANA!AW50+BAWANA!AX50</f>
        <v>-0.5</v>
      </c>
      <c r="Z50">
        <f>BAWANA!BD50+BAWANA!BE50</f>
        <v>-0.5</v>
      </c>
      <c r="AA50">
        <f>BAWANA!X50+BAWANA!Y50</f>
        <v>-0.5</v>
      </c>
      <c r="AB50">
        <f>BAWANA!AE50+BAWANA!AF50</f>
        <v>-0.5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1</v>
      </c>
      <c r="E51">
        <f>BAWANA!AM51</f>
        <v>0</v>
      </c>
      <c r="F51">
        <f t="shared" si="4"/>
        <v>256</v>
      </c>
      <c r="G51">
        <f t="shared" si="5"/>
        <v>1</v>
      </c>
      <c r="H51" s="113"/>
      <c r="I51">
        <f>BRPL_EOD!AI51+BRPL_EOD!AJ51</f>
        <v>-1.56</v>
      </c>
      <c r="J51">
        <f>BYPL_EOD!AI51+BYPL_EOD!AJ51</f>
        <v>-0.9</v>
      </c>
      <c r="K51">
        <f>MES_EOD!AI51+MES_EOD!AJ51</f>
        <v>-0.09</v>
      </c>
      <c r="L51">
        <f>NDMC_EOD!AI51+NDMC_EOD!AJ51</f>
        <v>-0.36</v>
      </c>
      <c r="M51">
        <f>TPDDL_EOD!AI51+TPDDL_EOD!AJ51</f>
        <v>-1.0900000000000001</v>
      </c>
      <c r="N51">
        <f t="shared" si="0"/>
        <v>-4</v>
      </c>
      <c r="O51" s="113">
        <f t="shared" si="1"/>
        <v>5</v>
      </c>
      <c r="P51">
        <v>0.39000000000000012</v>
      </c>
      <c r="Q51">
        <v>0.22499999999999998</v>
      </c>
      <c r="R51">
        <v>2.2499999999999992E-2</v>
      </c>
      <c r="S51">
        <v>8.9999999999999969E-2</v>
      </c>
      <c r="T51">
        <v>0.27249999999999996</v>
      </c>
      <c r="U51" s="115">
        <f t="shared" si="2"/>
        <v>1</v>
      </c>
      <c r="V51" s="113">
        <f t="shared" si="3"/>
        <v>0</v>
      </c>
      <c r="Y51">
        <f>BAWANA!AW51+BAWANA!AX51</f>
        <v>-0.5</v>
      </c>
      <c r="Z51">
        <f>BAWANA!BD51+BAWANA!BE51</f>
        <v>-0.5</v>
      </c>
      <c r="AA51">
        <f>BAWANA!X51+BAWANA!Y51</f>
        <v>-0.5</v>
      </c>
      <c r="AB51">
        <f>BAWANA!AE51+BAWANA!AF51</f>
        <v>-0.5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1</v>
      </c>
      <c r="E52">
        <f>BAWANA!AM52</f>
        <v>0</v>
      </c>
      <c r="F52">
        <f t="shared" si="4"/>
        <v>256</v>
      </c>
      <c r="G52">
        <f t="shared" si="5"/>
        <v>1</v>
      </c>
      <c r="H52" s="113"/>
      <c r="I52">
        <f>BRPL_EOD!AI52+BRPL_EOD!AJ52</f>
        <v>-1.56</v>
      </c>
      <c r="J52">
        <f>BYPL_EOD!AI52+BYPL_EOD!AJ52</f>
        <v>-0.9</v>
      </c>
      <c r="K52">
        <f>MES_EOD!AI52+MES_EOD!AJ52</f>
        <v>-0.09</v>
      </c>
      <c r="L52">
        <f>NDMC_EOD!AI52+NDMC_EOD!AJ52</f>
        <v>-0.36</v>
      </c>
      <c r="M52">
        <f>TPDDL_EOD!AI52+TPDDL_EOD!AJ52</f>
        <v>-1.0900000000000001</v>
      </c>
      <c r="N52">
        <f t="shared" si="0"/>
        <v>-4</v>
      </c>
      <c r="O52" s="113">
        <f t="shared" si="1"/>
        <v>5</v>
      </c>
      <c r="P52">
        <v>0.39000000000000012</v>
      </c>
      <c r="Q52">
        <v>0.22499999999999998</v>
      </c>
      <c r="R52">
        <v>2.2499999999999992E-2</v>
      </c>
      <c r="S52">
        <v>8.9999999999999969E-2</v>
      </c>
      <c r="T52">
        <v>0.27249999999999996</v>
      </c>
      <c r="U52" s="115">
        <f t="shared" si="2"/>
        <v>1</v>
      </c>
      <c r="V52" s="113">
        <f t="shared" si="3"/>
        <v>0</v>
      </c>
      <c r="Y52">
        <f>BAWANA!AW52+BAWANA!AX52</f>
        <v>-0.5</v>
      </c>
      <c r="Z52">
        <f>BAWANA!BD52+BAWANA!BE52</f>
        <v>-0.5</v>
      </c>
      <c r="AA52">
        <f>BAWANA!X52+BAWANA!Y52</f>
        <v>-0.5</v>
      </c>
      <c r="AB52">
        <f>BAWANA!AE52+BAWANA!AF52</f>
        <v>-0.5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1</v>
      </c>
      <c r="E53">
        <f>BAWANA!AM53</f>
        <v>0</v>
      </c>
      <c r="F53">
        <f t="shared" si="4"/>
        <v>256</v>
      </c>
      <c r="G53">
        <f t="shared" si="5"/>
        <v>1</v>
      </c>
      <c r="H53" s="113"/>
      <c r="I53">
        <f>BRPL_EOD!AI53+BRPL_EOD!AJ53</f>
        <v>-1.56</v>
      </c>
      <c r="J53">
        <f>BYPL_EOD!AI53+BYPL_EOD!AJ53</f>
        <v>-0.9</v>
      </c>
      <c r="K53">
        <f>MES_EOD!AI53+MES_EOD!AJ53</f>
        <v>-0.09</v>
      </c>
      <c r="L53">
        <f>NDMC_EOD!AI53+NDMC_EOD!AJ53</f>
        <v>-0.36</v>
      </c>
      <c r="M53">
        <f>TPDDL_EOD!AI53+TPDDL_EOD!AJ53</f>
        <v>-1.0900000000000001</v>
      </c>
      <c r="N53">
        <f t="shared" si="0"/>
        <v>-4</v>
      </c>
      <c r="O53" s="113">
        <f t="shared" si="1"/>
        <v>5</v>
      </c>
      <c r="P53">
        <v>0.39000000000000012</v>
      </c>
      <c r="Q53">
        <v>0.22499999999999998</v>
      </c>
      <c r="R53">
        <v>2.2499999999999992E-2</v>
      </c>
      <c r="S53">
        <v>8.9999999999999969E-2</v>
      </c>
      <c r="T53">
        <v>0.27249999999999996</v>
      </c>
      <c r="U53" s="115">
        <f t="shared" si="2"/>
        <v>1</v>
      </c>
      <c r="V53" s="113">
        <f t="shared" si="3"/>
        <v>0</v>
      </c>
      <c r="Y53">
        <f>BAWANA!AW53+BAWANA!AX53</f>
        <v>-0.5</v>
      </c>
      <c r="Z53">
        <f>BAWANA!BD53+BAWANA!BE53</f>
        <v>-0.5</v>
      </c>
      <c r="AA53">
        <f>BAWANA!X53+BAWANA!Y53</f>
        <v>-0.5</v>
      </c>
      <c r="AB53">
        <f>BAWANA!AE53+BAWANA!AF53</f>
        <v>-0.5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1</v>
      </c>
      <c r="E54">
        <f>BAWANA!AM54</f>
        <v>0</v>
      </c>
      <c r="F54">
        <f t="shared" si="4"/>
        <v>256</v>
      </c>
      <c r="G54">
        <f t="shared" si="5"/>
        <v>1</v>
      </c>
      <c r="H54" s="113"/>
      <c r="I54">
        <f>BRPL_EOD!AI54+BRPL_EOD!AJ54</f>
        <v>-1.56</v>
      </c>
      <c r="J54">
        <f>BYPL_EOD!AI54+BYPL_EOD!AJ54</f>
        <v>-0.9</v>
      </c>
      <c r="K54">
        <f>MES_EOD!AI54+MES_EOD!AJ54</f>
        <v>-0.09</v>
      </c>
      <c r="L54">
        <f>NDMC_EOD!AI54+NDMC_EOD!AJ54</f>
        <v>-0.36</v>
      </c>
      <c r="M54">
        <f>TPDDL_EOD!AI54+TPDDL_EOD!AJ54</f>
        <v>-1.0900000000000001</v>
      </c>
      <c r="N54">
        <f t="shared" si="0"/>
        <v>-4</v>
      </c>
      <c r="O54" s="113">
        <f t="shared" si="1"/>
        <v>5</v>
      </c>
      <c r="P54">
        <v>0.39000000000000012</v>
      </c>
      <c r="Q54">
        <v>0.22499999999999998</v>
      </c>
      <c r="R54">
        <v>2.2499999999999992E-2</v>
      </c>
      <c r="S54">
        <v>8.9999999999999969E-2</v>
      </c>
      <c r="T54">
        <v>0.27249999999999996</v>
      </c>
      <c r="U54" s="115">
        <f t="shared" si="2"/>
        <v>1</v>
      </c>
      <c r="V54" s="113">
        <f t="shared" si="3"/>
        <v>0</v>
      </c>
      <c r="Y54">
        <f>BAWANA!AW54+BAWANA!AX54</f>
        <v>-0.5</v>
      </c>
      <c r="Z54">
        <f>BAWANA!BD54+BAWANA!BE54</f>
        <v>-0.5</v>
      </c>
      <c r="AA54">
        <f>BAWANA!X54+BAWANA!Y54</f>
        <v>-0.5</v>
      </c>
      <c r="AB54">
        <f>BAWANA!AE54+BAWANA!AF54</f>
        <v>-0.5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1</v>
      </c>
      <c r="E55">
        <f>BAWANA!AM55</f>
        <v>0</v>
      </c>
      <c r="F55">
        <f t="shared" si="4"/>
        <v>256</v>
      </c>
      <c r="G55">
        <f t="shared" si="5"/>
        <v>1</v>
      </c>
      <c r="H55" s="113"/>
      <c r="I55">
        <f>BRPL_EOD!AI55+BRPL_EOD!AJ55</f>
        <v>-1.56</v>
      </c>
      <c r="J55">
        <f>BYPL_EOD!AI55+BYPL_EOD!AJ55</f>
        <v>-0.9</v>
      </c>
      <c r="K55">
        <f>MES_EOD!AI55+MES_EOD!AJ55</f>
        <v>-0.09</v>
      </c>
      <c r="L55">
        <f>NDMC_EOD!AI55+NDMC_EOD!AJ55</f>
        <v>-0.36</v>
      </c>
      <c r="M55">
        <f>TPDDL_EOD!AI55+TPDDL_EOD!AJ55</f>
        <v>-1.0900000000000001</v>
      </c>
      <c r="N55">
        <f t="shared" si="0"/>
        <v>-4</v>
      </c>
      <c r="O55" s="113">
        <f t="shared" si="1"/>
        <v>5</v>
      </c>
      <c r="P55">
        <v>0.39000000000000012</v>
      </c>
      <c r="Q55">
        <v>0.22499999999999998</v>
      </c>
      <c r="R55">
        <v>2.2499999999999992E-2</v>
      </c>
      <c r="S55">
        <v>8.9999999999999969E-2</v>
      </c>
      <c r="T55">
        <v>0.27249999999999996</v>
      </c>
      <c r="U55" s="115">
        <f t="shared" si="2"/>
        <v>1</v>
      </c>
      <c r="V55" s="113">
        <f t="shared" si="3"/>
        <v>0</v>
      </c>
      <c r="Y55">
        <f>BAWANA!AW55+BAWANA!AX55</f>
        <v>-0.5</v>
      </c>
      <c r="Z55">
        <f>BAWANA!BD55+BAWANA!BE55</f>
        <v>-0.5</v>
      </c>
      <c r="AA55">
        <f>BAWANA!X55+BAWANA!Y55</f>
        <v>-0.5</v>
      </c>
      <c r="AB55">
        <f>BAWANA!AE55+BAWANA!AF55</f>
        <v>-0.5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1</v>
      </c>
      <c r="E56">
        <f>BAWANA!AM56</f>
        <v>0</v>
      </c>
      <c r="F56">
        <f t="shared" si="4"/>
        <v>256</v>
      </c>
      <c r="G56">
        <f t="shared" si="5"/>
        <v>1</v>
      </c>
      <c r="H56" s="113"/>
      <c r="I56">
        <f>BRPL_EOD!AI56+BRPL_EOD!AJ56</f>
        <v>-1.56</v>
      </c>
      <c r="J56">
        <f>BYPL_EOD!AI56+BYPL_EOD!AJ56</f>
        <v>-0.9</v>
      </c>
      <c r="K56">
        <f>MES_EOD!AI56+MES_EOD!AJ56</f>
        <v>-0.09</v>
      </c>
      <c r="L56">
        <f>NDMC_EOD!AI56+NDMC_EOD!AJ56</f>
        <v>-0.36</v>
      </c>
      <c r="M56">
        <f>TPDDL_EOD!AI56+TPDDL_EOD!AJ56</f>
        <v>-1.0900000000000001</v>
      </c>
      <c r="N56">
        <f t="shared" si="0"/>
        <v>-4</v>
      </c>
      <c r="O56" s="113">
        <f t="shared" si="1"/>
        <v>5</v>
      </c>
      <c r="P56">
        <v>0.39000000000000012</v>
      </c>
      <c r="Q56">
        <v>0.22499999999999998</v>
      </c>
      <c r="R56">
        <v>2.2499999999999992E-2</v>
      </c>
      <c r="S56">
        <v>8.9999999999999969E-2</v>
      </c>
      <c r="T56">
        <v>0.27249999999999996</v>
      </c>
      <c r="U56" s="115">
        <f t="shared" si="2"/>
        <v>1</v>
      </c>
      <c r="V56" s="113">
        <f t="shared" si="3"/>
        <v>0</v>
      </c>
      <c r="Y56">
        <f>BAWANA!AW56+BAWANA!AX56</f>
        <v>-0.5</v>
      </c>
      <c r="Z56">
        <f>BAWANA!BD56+BAWANA!BE56</f>
        <v>-0.5</v>
      </c>
      <c r="AA56">
        <f>BAWANA!X56+BAWANA!Y56</f>
        <v>-0.5</v>
      </c>
      <c r="AB56">
        <f>BAWANA!AE56+BAWANA!AF56</f>
        <v>-0.5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1</v>
      </c>
      <c r="E57">
        <f>BAWANA!AM57</f>
        <v>0</v>
      </c>
      <c r="F57">
        <f t="shared" si="4"/>
        <v>256</v>
      </c>
      <c r="G57">
        <f t="shared" si="5"/>
        <v>1</v>
      </c>
      <c r="H57" s="113"/>
      <c r="I57">
        <f>BRPL_EOD!AI57+BRPL_EOD!AJ57</f>
        <v>-1.56</v>
      </c>
      <c r="J57">
        <f>BYPL_EOD!AI57+BYPL_EOD!AJ57</f>
        <v>-0.9</v>
      </c>
      <c r="K57">
        <f>MES_EOD!AI57+MES_EOD!AJ57</f>
        <v>-0.09</v>
      </c>
      <c r="L57">
        <f>NDMC_EOD!AI57+NDMC_EOD!AJ57</f>
        <v>-0.36</v>
      </c>
      <c r="M57">
        <f>TPDDL_EOD!AI57+TPDDL_EOD!AJ57</f>
        <v>-1.0900000000000001</v>
      </c>
      <c r="N57">
        <f t="shared" si="0"/>
        <v>-4</v>
      </c>
      <c r="O57" s="113">
        <f t="shared" si="1"/>
        <v>5</v>
      </c>
      <c r="P57">
        <v>0.39000000000000012</v>
      </c>
      <c r="Q57">
        <v>0.22499999999999998</v>
      </c>
      <c r="R57">
        <v>2.2499999999999992E-2</v>
      </c>
      <c r="S57">
        <v>8.9999999999999969E-2</v>
      </c>
      <c r="T57">
        <v>0.27249999999999996</v>
      </c>
      <c r="U57" s="115">
        <f t="shared" si="2"/>
        <v>1</v>
      </c>
      <c r="V57" s="113">
        <f t="shared" si="3"/>
        <v>0</v>
      </c>
      <c r="Y57">
        <f>BAWANA!AW57+BAWANA!AX57</f>
        <v>-0.5</v>
      </c>
      <c r="Z57">
        <f>BAWANA!BD57+BAWANA!BE57</f>
        <v>-0.5</v>
      </c>
      <c r="AA57">
        <f>BAWANA!X57+BAWANA!Y57</f>
        <v>-0.5</v>
      </c>
      <c r="AB57">
        <f>BAWANA!AE57+BAWANA!AF57</f>
        <v>-0.5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1</v>
      </c>
      <c r="E58">
        <f>BAWANA!AM58</f>
        <v>0</v>
      </c>
      <c r="F58">
        <f t="shared" si="4"/>
        <v>256</v>
      </c>
      <c r="G58">
        <f t="shared" si="5"/>
        <v>1</v>
      </c>
      <c r="H58" s="113"/>
      <c r="I58">
        <f>BRPL_EOD!AI58+BRPL_EOD!AJ58</f>
        <v>-1.56</v>
      </c>
      <c r="J58">
        <f>BYPL_EOD!AI58+BYPL_EOD!AJ58</f>
        <v>-0.9</v>
      </c>
      <c r="K58">
        <f>MES_EOD!AI58+MES_EOD!AJ58</f>
        <v>-0.09</v>
      </c>
      <c r="L58">
        <f>NDMC_EOD!AI58+NDMC_EOD!AJ58</f>
        <v>-0.36</v>
      </c>
      <c r="M58">
        <f>TPDDL_EOD!AI58+TPDDL_EOD!AJ58</f>
        <v>-1.0900000000000001</v>
      </c>
      <c r="N58">
        <f t="shared" si="0"/>
        <v>-4</v>
      </c>
      <c r="O58" s="113">
        <f t="shared" si="1"/>
        <v>5</v>
      </c>
      <c r="P58">
        <v>0.39000000000000012</v>
      </c>
      <c r="Q58">
        <v>0.22499999999999998</v>
      </c>
      <c r="R58">
        <v>2.2499999999999992E-2</v>
      </c>
      <c r="S58">
        <v>8.9999999999999969E-2</v>
      </c>
      <c r="T58">
        <v>0.27249999999999996</v>
      </c>
      <c r="U58" s="115">
        <f t="shared" si="2"/>
        <v>1</v>
      </c>
      <c r="V58" s="113">
        <f t="shared" si="3"/>
        <v>0</v>
      </c>
      <c r="Y58">
        <f>BAWANA!AW58+BAWANA!AX58</f>
        <v>-0.5</v>
      </c>
      <c r="Z58">
        <f>BAWANA!BD58+BAWANA!BE58</f>
        <v>-0.5</v>
      </c>
      <c r="AA58">
        <f>BAWANA!X58+BAWANA!Y58</f>
        <v>-0.5</v>
      </c>
      <c r="AB58">
        <f>BAWANA!AE58+BAWANA!AF58</f>
        <v>-0.5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1</v>
      </c>
      <c r="E59">
        <f>BAWANA!AM59</f>
        <v>0</v>
      </c>
      <c r="F59">
        <f t="shared" si="4"/>
        <v>256</v>
      </c>
      <c r="G59">
        <f t="shared" si="5"/>
        <v>1</v>
      </c>
      <c r="H59" s="113"/>
      <c r="I59">
        <f>BRPL_EOD!AI59+BRPL_EOD!AJ59</f>
        <v>-1.56</v>
      </c>
      <c r="J59">
        <f>BYPL_EOD!AI59+BYPL_EOD!AJ59</f>
        <v>-0.9</v>
      </c>
      <c r="K59">
        <f>MES_EOD!AI59+MES_EOD!AJ59</f>
        <v>-0.09</v>
      </c>
      <c r="L59">
        <f>NDMC_EOD!AI59+NDMC_EOD!AJ59</f>
        <v>-0.36</v>
      </c>
      <c r="M59">
        <f>TPDDL_EOD!AI59+TPDDL_EOD!AJ59</f>
        <v>-1.0900000000000001</v>
      </c>
      <c r="N59">
        <f t="shared" si="0"/>
        <v>-4</v>
      </c>
      <c r="O59" s="113">
        <f t="shared" si="1"/>
        <v>5</v>
      </c>
      <c r="P59">
        <v>0.39000000000000012</v>
      </c>
      <c r="Q59">
        <v>0.22499999999999998</v>
      </c>
      <c r="R59">
        <v>2.2499999999999992E-2</v>
      </c>
      <c r="S59">
        <v>8.9999999999999969E-2</v>
      </c>
      <c r="T59">
        <v>0.27249999999999996</v>
      </c>
      <c r="U59" s="115">
        <f t="shared" si="2"/>
        <v>1</v>
      </c>
      <c r="V59" s="113">
        <f t="shared" si="3"/>
        <v>0</v>
      </c>
      <c r="Y59">
        <f>BAWANA!AW59+BAWANA!AX59</f>
        <v>-0.5</v>
      </c>
      <c r="Z59">
        <f>BAWANA!BD59+BAWANA!BE59</f>
        <v>-0.5</v>
      </c>
      <c r="AA59">
        <f>BAWANA!X59+BAWANA!Y59</f>
        <v>-0.5</v>
      </c>
      <c r="AB59">
        <f>BAWANA!AE59+BAWANA!AF59</f>
        <v>-0.5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1</v>
      </c>
      <c r="E60">
        <f>BAWANA!AM60</f>
        <v>0</v>
      </c>
      <c r="F60">
        <f t="shared" si="4"/>
        <v>256</v>
      </c>
      <c r="G60">
        <f t="shared" si="5"/>
        <v>1</v>
      </c>
      <c r="H60" s="113"/>
      <c r="I60">
        <f>BRPL_EOD!AI60+BRPL_EOD!AJ60</f>
        <v>-1.56</v>
      </c>
      <c r="J60">
        <f>BYPL_EOD!AI60+BYPL_EOD!AJ60</f>
        <v>-0.9</v>
      </c>
      <c r="K60">
        <f>MES_EOD!AI60+MES_EOD!AJ60</f>
        <v>-0.09</v>
      </c>
      <c r="L60">
        <f>NDMC_EOD!AI60+NDMC_EOD!AJ60</f>
        <v>-0.36</v>
      </c>
      <c r="M60">
        <f>TPDDL_EOD!AI60+TPDDL_EOD!AJ60</f>
        <v>-1.0900000000000001</v>
      </c>
      <c r="N60">
        <f t="shared" si="0"/>
        <v>-4</v>
      </c>
      <c r="O60" s="113">
        <f t="shared" si="1"/>
        <v>5</v>
      </c>
      <c r="P60">
        <v>0.39000000000000012</v>
      </c>
      <c r="Q60">
        <v>0.22499999999999998</v>
      </c>
      <c r="R60">
        <v>2.2499999999999992E-2</v>
      </c>
      <c r="S60">
        <v>8.9999999999999969E-2</v>
      </c>
      <c r="T60">
        <v>0.27249999999999996</v>
      </c>
      <c r="U60" s="115">
        <f t="shared" si="2"/>
        <v>1</v>
      </c>
      <c r="V60" s="113">
        <f t="shared" si="3"/>
        <v>0</v>
      </c>
      <c r="Y60">
        <f>BAWANA!AW60+BAWANA!AX60</f>
        <v>-0.5</v>
      </c>
      <c r="Z60">
        <f>BAWANA!BD60+BAWANA!BE60</f>
        <v>-0.5</v>
      </c>
      <c r="AA60">
        <f>BAWANA!X60+BAWANA!Y60</f>
        <v>-0.5</v>
      </c>
      <c r="AB60">
        <f>BAWANA!AE60+BAWANA!AF60</f>
        <v>-0.5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1</v>
      </c>
      <c r="E61">
        <f>BAWANA!AM61</f>
        <v>0</v>
      </c>
      <c r="F61">
        <f t="shared" si="4"/>
        <v>256</v>
      </c>
      <c r="G61">
        <f t="shared" si="5"/>
        <v>1</v>
      </c>
      <c r="H61" s="113"/>
      <c r="I61">
        <f>BRPL_EOD!AI61+BRPL_EOD!AJ61</f>
        <v>-1.56</v>
      </c>
      <c r="J61">
        <f>BYPL_EOD!AI61+BYPL_EOD!AJ61</f>
        <v>-0.9</v>
      </c>
      <c r="K61">
        <f>MES_EOD!AI61+MES_EOD!AJ61</f>
        <v>-0.09</v>
      </c>
      <c r="L61">
        <f>NDMC_EOD!AI61+NDMC_EOD!AJ61</f>
        <v>-0.36</v>
      </c>
      <c r="M61">
        <f>TPDDL_EOD!AI61+TPDDL_EOD!AJ61</f>
        <v>-1.0900000000000001</v>
      </c>
      <c r="N61">
        <f t="shared" si="0"/>
        <v>-4</v>
      </c>
      <c r="O61" s="113">
        <f t="shared" si="1"/>
        <v>5</v>
      </c>
      <c r="P61">
        <v>0.39000000000000012</v>
      </c>
      <c r="Q61">
        <v>0.22499999999999998</v>
      </c>
      <c r="R61">
        <v>2.2499999999999992E-2</v>
      </c>
      <c r="S61">
        <v>8.9999999999999969E-2</v>
      </c>
      <c r="T61">
        <v>0.27249999999999996</v>
      </c>
      <c r="U61" s="115">
        <f t="shared" si="2"/>
        <v>1</v>
      </c>
      <c r="V61" s="113">
        <f t="shared" si="3"/>
        <v>0</v>
      </c>
      <c r="Y61">
        <f>BAWANA!AW61+BAWANA!AX61</f>
        <v>-0.5</v>
      </c>
      <c r="Z61">
        <f>BAWANA!BD61+BAWANA!BE61</f>
        <v>-0.5</v>
      </c>
      <c r="AA61">
        <f>BAWANA!X61+BAWANA!Y61</f>
        <v>-0.5</v>
      </c>
      <c r="AB61">
        <f>BAWANA!AE61+BAWANA!AF61</f>
        <v>-0.5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1</v>
      </c>
      <c r="E62">
        <f>BAWANA!AM62</f>
        <v>0</v>
      </c>
      <c r="F62">
        <f t="shared" si="4"/>
        <v>256</v>
      </c>
      <c r="G62">
        <f t="shared" si="5"/>
        <v>1</v>
      </c>
      <c r="H62" s="113"/>
      <c r="I62">
        <f>BRPL_EOD!AI62+BRPL_EOD!AJ62</f>
        <v>-1.56</v>
      </c>
      <c r="J62">
        <f>BYPL_EOD!AI62+BYPL_EOD!AJ62</f>
        <v>-0.9</v>
      </c>
      <c r="K62">
        <f>MES_EOD!AI62+MES_EOD!AJ62</f>
        <v>-0.09</v>
      </c>
      <c r="L62">
        <f>NDMC_EOD!AI62+NDMC_EOD!AJ62</f>
        <v>-0.36</v>
      </c>
      <c r="M62">
        <f>TPDDL_EOD!AI62+TPDDL_EOD!AJ62</f>
        <v>-1.0900000000000001</v>
      </c>
      <c r="N62">
        <f t="shared" si="0"/>
        <v>-4</v>
      </c>
      <c r="O62" s="113">
        <f t="shared" si="1"/>
        <v>5</v>
      </c>
      <c r="P62">
        <v>0.39000000000000012</v>
      </c>
      <c r="Q62">
        <v>0.22499999999999998</v>
      </c>
      <c r="R62">
        <v>2.2499999999999992E-2</v>
      </c>
      <c r="S62">
        <v>8.9999999999999969E-2</v>
      </c>
      <c r="T62">
        <v>0.27249999999999996</v>
      </c>
      <c r="U62" s="115">
        <f t="shared" si="2"/>
        <v>1</v>
      </c>
      <c r="V62" s="113">
        <f t="shared" si="3"/>
        <v>0</v>
      </c>
      <c r="Y62">
        <f>BAWANA!AW62+BAWANA!AX62</f>
        <v>-0.5</v>
      </c>
      <c r="Z62">
        <f>BAWANA!BD62+BAWANA!BE62</f>
        <v>-0.5</v>
      </c>
      <c r="AA62">
        <f>BAWANA!X62+BAWANA!Y62</f>
        <v>-0.5</v>
      </c>
      <c r="AB62">
        <f>BAWANA!AE62+BAWANA!AF62</f>
        <v>-0.5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1</v>
      </c>
      <c r="E63">
        <f>BAWANA!AM63</f>
        <v>0</v>
      </c>
      <c r="F63">
        <f t="shared" si="4"/>
        <v>256</v>
      </c>
      <c r="G63">
        <f t="shared" si="5"/>
        <v>1</v>
      </c>
      <c r="H63" s="113"/>
      <c r="I63">
        <f>BRPL_EOD!AI63+BRPL_EOD!AJ63</f>
        <v>-1.56</v>
      </c>
      <c r="J63">
        <f>BYPL_EOD!AI63+BYPL_EOD!AJ63</f>
        <v>-0.9</v>
      </c>
      <c r="K63">
        <f>MES_EOD!AI63+MES_EOD!AJ63</f>
        <v>-0.09</v>
      </c>
      <c r="L63">
        <f>NDMC_EOD!AI63+NDMC_EOD!AJ63</f>
        <v>-0.36</v>
      </c>
      <c r="M63">
        <f>TPDDL_EOD!AI63+TPDDL_EOD!AJ63</f>
        <v>-1.0900000000000001</v>
      </c>
      <c r="N63">
        <f t="shared" si="0"/>
        <v>-4</v>
      </c>
      <c r="O63" s="113">
        <f t="shared" si="1"/>
        <v>5</v>
      </c>
      <c r="P63">
        <v>0.39000000000000012</v>
      </c>
      <c r="Q63">
        <v>0.22499999999999998</v>
      </c>
      <c r="R63">
        <v>2.2499999999999992E-2</v>
      </c>
      <c r="S63">
        <v>8.9999999999999969E-2</v>
      </c>
      <c r="T63">
        <v>0.27249999999999996</v>
      </c>
      <c r="U63" s="115">
        <f t="shared" si="2"/>
        <v>1</v>
      </c>
      <c r="V63" s="113">
        <f t="shared" si="3"/>
        <v>0</v>
      </c>
      <c r="Y63">
        <f>BAWANA!AW63+BAWANA!AX63</f>
        <v>-0.5</v>
      </c>
      <c r="Z63">
        <f>BAWANA!BD63+BAWANA!BE63</f>
        <v>-0.5</v>
      </c>
      <c r="AA63">
        <f>BAWANA!X63+BAWANA!Y63</f>
        <v>-0.5</v>
      </c>
      <c r="AB63">
        <f>BAWANA!AE63+BAWANA!AF63</f>
        <v>-0.5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1</v>
      </c>
      <c r="E64">
        <f>BAWANA!AM64</f>
        <v>0</v>
      </c>
      <c r="F64">
        <f t="shared" si="4"/>
        <v>256</v>
      </c>
      <c r="G64">
        <f t="shared" si="5"/>
        <v>1</v>
      </c>
      <c r="H64" s="113"/>
      <c r="I64">
        <f>BRPL_EOD!AI64+BRPL_EOD!AJ64</f>
        <v>-1.56</v>
      </c>
      <c r="J64">
        <f>BYPL_EOD!AI64+BYPL_EOD!AJ64</f>
        <v>-0.9</v>
      </c>
      <c r="K64">
        <f>MES_EOD!AI64+MES_EOD!AJ64</f>
        <v>-0.09</v>
      </c>
      <c r="L64">
        <f>NDMC_EOD!AI64+NDMC_EOD!AJ64</f>
        <v>-0.36</v>
      </c>
      <c r="M64">
        <f>TPDDL_EOD!AI64+TPDDL_EOD!AJ64</f>
        <v>-1.0900000000000001</v>
      </c>
      <c r="N64">
        <f t="shared" si="0"/>
        <v>-4</v>
      </c>
      <c r="O64" s="113">
        <f t="shared" si="1"/>
        <v>5</v>
      </c>
      <c r="P64">
        <v>0.39000000000000012</v>
      </c>
      <c r="Q64">
        <v>0.22499999999999998</v>
      </c>
      <c r="R64">
        <v>2.2499999999999992E-2</v>
      </c>
      <c r="S64">
        <v>8.9999999999999969E-2</v>
      </c>
      <c r="T64">
        <v>0.27249999999999996</v>
      </c>
      <c r="U64" s="115">
        <f t="shared" si="2"/>
        <v>1</v>
      </c>
      <c r="V64" s="113">
        <f t="shared" si="3"/>
        <v>0</v>
      </c>
      <c r="Y64">
        <f>BAWANA!AW64+BAWANA!AX64</f>
        <v>-0.5</v>
      </c>
      <c r="Z64">
        <f>BAWANA!BD64+BAWANA!BE64</f>
        <v>-0.5</v>
      </c>
      <c r="AA64">
        <f>BAWANA!X64+BAWANA!Y64</f>
        <v>-0.5</v>
      </c>
      <c r="AB64">
        <f>BAWANA!AE64+BAWANA!AF64</f>
        <v>-0.5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1</v>
      </c>
      <c r="E65">
        <f>BAWANA!AM65</f>
        <v>0</v>
      </c>
      <c r="F65">
        <f t="shared" si="4"/>
        <v>256</v>
      </c>
      <c r="G65">
        <f t="shared" si="5"/>
        <v>1</v>
      </c>
      <c r="H65" s="113"/>
      <c r="I65">
        <f>BRPL_EOD!AI65+BRPL_EOD!AJ65</f>
        <v>-1.56</v>
      </c>
      <c r="J65">
        <f>BYPL_EOD!AI65+BYPL_EOD!AJ65</f>
        <v>-0.9</v>
      </c>
      <c r="K65">
        <f>MES_EOD!AI65+MES_EOD!AJ65</f>
        <v>-0.09</v>
      </c>
      <c r="L65">
        <f>NDMC_EOD!AI65+NDMC_EOD!AJ65</f>
        <v>-0.36</v>
      </c>
      <c r="M65">
        <f>TPDDL_EOD!AI65+TPDDL_EOD!AJ65</f>
        <v>-1.0900000000000001</v>
      </c>
      <c r="N65">
        <f t="shared" si="0"/>
        <v>-4</v>
      </c>
      <c r="O65" s="113">
        <f t="shared" si="1"/>
        <v>5</v>
      </c>
      <c r="P65">
        <v>0.39000000000000012</v>
      </c>
      <c r="Q65">
        <v>0.22499999999999998</v>
      </c>
      <c r="R65">
        <v>2.2499999999999992E-2</v>
      </c>
      <c r="S65">
        <v>8.9999999999999969E-2</v>
      </c>
      <c r="T65">
        <v>0.27249999999999996</v>
      </c>
      <c r="U65" s="115">
        <f t="shared" si="2"/>
        <v>1</v>
      </c>
      <c r="V65" s="113">
        <f t="shared" si="3"/>
        <v>0</v>
      </c>
      <c r="Y65">
        <f>BAWANA!AW65+BAWANA!AX65</f>
        <v>-0.5</v>
      </c>
      <c r="Z65">
        <f>BAWANA!BD65+BAWANA!BE65</f>
        <v>-0.5</v>
      </c>
      <c r="AA65">
        <f>BAWANA!X65+BAWANA!Y65</f>
        <v>-0.5</v>
      </c>
      <c r="AB65">
        <f>BAWANA!AE65+BAWANA!AF65</f>
        <v>-0.5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1</v>
      </c>
      <c r="E66">
        <f>BAWANA!AM66</f>
        <v>0</v>
      </c>
      <c r="F66">
        <f t="shared" si="4"/>
        <v>256</v>
      </c>
      <c r="G66">
        <f t="shared" si="5"/>
        <v>1</v>
      </c>
      <c r="H66" s="113"/>
      <c r="I66">
        <f>BRPL_EOD!AI66+BRPL_EOD!AJ66</f>
        <v>-1.56</v>
      </c>
      <c r="J66">
        <f>BYPL_EOD!AI66+BYPL_EOD!AJ66</f>
        <v>-0.9</v>
      </c>
      <c r="K66">
        <f>MES_EOD!AI66+MES_EOD!AJ66</f>
        <v>-0.09</v>
      </c>
      <c r="L66">
        <f>NDMC_EOD!AI66+NDMC_EOD!AJ66</f>
        <v>-0.36</v>
      </c>
      <c r="M66">
        <f>TPDDL_EOD!AI66+TPDDL_EOD!AJ66</f>
        <v>-1.0900000000000001</v>
      </c>
      <c r="N66">
        <f t="shared" si="0"/>
        <v>-4</v>
      </c>
      <c r="O66" s="113">
        <f t="shared" si="1"/>
        <v>5</v>
      </c>
      <c r="P66">
        <v>0.39000000000000012</v>
      </c>
      <c r="Q66">
        <v>0.22499999999999998</v>
      </c>
      <c r="R66">
        <v>2.2499999999999992E-2</v>
      </c>
      <c r="S66">
        <v>8.9999999999999969E-2</v>
      </c>
      <c r="T66">
        <v>0.27249999999999996</v>
      </c>
      <c r="U66" s="115">
        <f t="shared" si="2"/>
        <v>1</v>
      </c>
      <c r="V66" s="113">
        <f t="shared" si="3"/>
        <v>0</v>
      </c>
      <c r="Y66">
        <f>BAWANA!AW66+BAWANA!AX66</f>
        <v>-0.5</v>
      </c>
      <c r="Z66">
        <f>BAWANA!BD66+BAWANA!BE66</f>
        <v>-0.5</v>
      </c>
      <c r="AA66">
        <f>BAWANA!X66+BAWANA!Y66</f>
        <v>-0.5</v>
      </c>
      <c r="AB66">
        <f>BAWANA!AE66+BAWANA!AF66</f>
        <v>-0.5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1</v>
      </c>
      <c r="E67">
        <f>BAWANA!AM67</f>
        <v>0</v>
      </c>
      <c r="F67">
        <f t="shared" si="4"/>
        <v>256</v>
      </c>
      <c r="G67">
        <f t="shared" si="5"/>
        <v>1</v>
      </c>
      <c r="H67" s="113"/>
      <c r="I67">
        <f>BRPL_EOD!AI67+BRPL_EOD!AJ67</f>
        <v>-1.56</v>
      </c>
      <c r="J67">
        <f>BYPL_EOD!AI67+BYPL_EOD!AJ67</f>
        <v>-0.9</v>
      </c>
      <c r="K67">
        <f>MES_EOD!AI67+MES_EOD!AJ67</f>
        <v>-0.09</v>
      </c>
      <c r="L67">
        <f>NDMC_EOD!AI67+NDMC_EOD!AJ67</f>
        <v>-0.36</v>
      </c>
      <c r="M67">
        <f>TPDDL_EOD!AI67+TPDDL_EOD!AJ67</f>
        <v>-1.0900000000000001</v>
      </c>
      <c r="N67">
        <f t="shared" ref="N67:N98" si="7">SUM(I67:M67)</f>
        <v>-4</v>
      </c>
      <c r="O67" s="113">
        <f t="shared" ref="O67:O98" si="8">G67-N67</f>
        <v>5</v>
      </c>
      <c r="P67">
        <v>0.39000000000000012</v>
      </c>
      <c r="Q67">
        <v>0.22499999999999998</v>
      </c>
      <c r="R67">
        <v>2.2499999999999992E-2</v>
      </c>
      <c r="S67">
        <v>8.9999999999999969E-2</v>
      </c>
      <c r="T67">
        <v>0.27249999999999996</v>
      </c>
      <c r="U67" s="115">
        <f t="shared" ref="U67:U98" si="9">SUM(P67:T67)</f>
        <v>1</v>
      </c>
      <c r="V67" s="113">
        <f t="shared" ref="V67:V99" si="10">G67-U67</f>
        <v>0</v>
      </c>
      <c r="Y67">
        <f>BAWANA!AW67+BAWANA!AX67</f>
        <v>-0.5</v>
      </c>
      <c r="Z67">
        <f>BAWANA!BD67+BAWANA!BE67</f>
        <v>-0.5</v>
      </c>
      <c r="AA67">
        <f>BAWANA!X67+BAWANA!Y67</f>
        <v>-0.5</v>
      </c>
      <c r="AB67">
        <f>BAWANA!AE67+BAWANA!AF67</f>
        <v>-0.5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1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1</v>
      </c>
      <c r="H68" s="113"/>
      <c r="I68">
        <f>BRPL_EOD!AI68+BRPL_EOD!AJ68</f>
        <v>-1.56</v>
      </c>
      <c r="J68">
        <f>BYPL_EOD!AI68+BYPL_EOD!AJ68</f>
        <v>-0.9</v>
      </c>
      <c r="K68">
        <f>MES_EOD!AI68+MES_EOD!AJ68</f>
        <v>-0.09</v>
      </c>
      <c r="L68">
        <f>NDMC_EOD!AI68+NDMC_EOD!AJ68</f>
        <v>-0.36</v>
      </c>
      <c r="M68">
        <f>TPDDL_EOD!AI68+TPDDL_EOD!AJ68</f>
        <v>-1.0900000000000001</v>
      </c>
      <c r="N68">
        <f t="shared" si="7"/>
        <v>-4</v>
      </c>
      <c r="O68" s="113">
        <f t="shared" si="8"/>
        <v>5</v>
      </c>
      <c r="P68">
        <v>0.39000000000000012</v>
      </c>
      <c r="Q68">
        <v>0.22499999999999998</v>
      </c>
      <c r="R68">
        <v>2.2499999999999992E-2</v>
      </c>
      <c r="S68">
        <v>8.9999999999999969E-2</v>
      </c>
      <c r="T68">
        <v>0.27249999999999996</v>
      </c>
      <c r="U68" s="115">
        <f t="shared" si="9"/>
        <v>1</v>
      </c>
      <c r="V68" s="113">
        <f t="shared" si="10"/>
        <v>0</v>
      </c>
      <c r="Y68">
        <f>BAWANA!AW68+BAWANA!AX68</f>
        <v>-0.5</v>
      </c>
      <c r="Z68">
        <f>BAWANA!BD68+BAWANA!BE68</f>
        <v>-0.5</v>
      </c>
      <c r="AA68">
        <f>BAWANA!X68+BAWANA!Y68</f>
        <v>-0.5</v>
      </c>
      <c r="AB68">
        <f>BAWANA!AE68+BAWANA!AF68</f>
        <v>-0.5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1</v>
      </c>
      <c r="E69">
        <f>BAWANA!AM69</f>
        <v>0</v>
      </c>
      <c r="F69">
        <f t="shared" si="11"/>
        <v>256</v>
      </c>
      <c r="G69">
        <f t="shared" si="12"/>
        <v>1</v>
      </c>
      <c r="H69" s="113"/>
      <c r="I69">
        <f>BRPL_EOD!AI69+BRPL_EOD!AJ69</f>
        <v>-1.56</v>
      </c>
      <c r="J69">
        <f>BYPL_EOD!AI69+BYPL_EOD!AJ69</f>
        <v>-0.9</v>
      </c>
      <c r="K69">
        <f>MES_EOD!AI69+MES_EOD!AJ69</f>
        <v>-0.09</v>
      </c>
      <c r="L69">
        <f>NDMC_EOD!AI69+NDMC_EOD!AJ69</f>
        <v>-0.36</v>
      </c>
      <c r="M69">
        <f>TPDDL_EOD!AI69+TPDDL_EOD!AJ69</f>
        <v>-1.0900000000000001</v>
      </c>
      <c r="N69">
        <f t="shared" si="7"/>
        <v>-4</v>
      </c>
      <c r="O69" s="113">
        <f t="shared" si="8"/>
        <v>5</v>
      </c>
      <c r="P69">
        <v>0.39000000000000012</v>
      </c>
      <c r="Q69">
        <v>0.22499999999999998</v>
      </c>
      <c r="R69">
        <v>2.2499999999999992E-2</v>
      </c>
      <c r="S69">
        <v>8.9999999999999969E-2</v>
      </c>
      <c r="T69">
        <v>0.27249999999999996</v>
      </c>
      <c r="U69" s="115">
        <f t="shared" si="9"/>
        <v>1</v>
      </c>
      <c r="V69" s="113">
        <f t="shared" si="10"/>
        <v>0</v>
      </c>
      <c r="Y69">
        <f>BAWANA!AW69+BAWANA!AX69</f>
        <v>-0.5</v>
      </c>
      <c r="Z69">
        <f>BAWANA!BD69+BAWANA!BE69</f>
        <v>-0.5</v>
      </c>
      <c r="AA69">
        <f>BAWANA!X69+BAWANA!Y69</f>
        <v>-0.5</v>
      </c>
      <c r="AB69">
        <f>BAWANA!AE69+BAWANA!AF69</f>
        <v>-0.5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1</v>
      </c>
      <c r="E70">
        <f>BAWANA!AM70</f>
        <v>0</v>
      </c>
      <c r="F70">
        <f t="shared" si="11"/>
        <v>256</v>
      </c>
      <c r="G70">
        <f t="shared" si="12"/>
        <v>1</v>
      </c>
      <c r="H70" s="113"/>
      <c r="I70">
        <f>BRPL_EOD!AI70+BRPL_EOD!AJ70</f>
        <v>-1.56</v>
      </c>
      <c r="J70">
        <f>BYPL_EOD!AI70+BYPL_EOD!AJ70</f>
        <v>-0.9</v>
      </c>
      <c r="K70">
        <f>MES_EOD!AI70+MES_EOD!AJ70</f>
        <v>-0.09</v>
      </c>
      <c r="L70">
        <f>NDMC_EOD!AI70+NDMC_EOD!AJ70</f>
        <v>-0.36</v>
      </c>
      <c r="M70">
        <f>TPDDL_EOD!AI70+TPDDL_EOD!AJ70</f>
        <v>-1.0900000000000001</v>
      </c>
      <c r="N70">
        <f t="shared" si="7"/>
        <v>-4</v>
      </c>
      <c r="O70" s="113">
        <f t="shared" si="8"/>
        <v>5</v>
      </c>
      <c r="P70">
        <v>0.39000000000000012</v>
      </c>
      <c r="Q70">
        <v>0.22499999999999998</v>
      </c>
      <c r="R70">
        <v>2.2499999999999992E-2</v>
      </c>
      <c r="S70">
        <v>8.9999999999999969E-2</v>
      </c>
      <c r="T70">
        <v>0.27249999999999996</v>
      </c>
      <c r="U70" s="115">
        <f t="shared" si="9"/>
        <v>1</v>
      </c>
      <c r="V70" s="113">
        <f t="shared" si="10"/>
        <v>0</v>
      </c>
      <c r="Y70">
        <f>BAWANA!AW70+BAWANA!AX70</f>
        <v>-0.5</v>
      </c>
      <c r="Z70">
        <f>BAWANA!BD70+BAWANA!BE70</f>
        <v>-0.5</v>
      </c>
      <c r="AA70">
        <f>BAWANA!X70+BAWANA!Y70</f>
        <v>-0.5</v>
      </c>
      <c r="AB70">
        <f>BAWANA!AE70+BAWANA!AF70</f>
        <v>-0.5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1</v>
      </c>
      <c r="E71">
        <f>BAWANA!AM71</f>
        <v>0</v>
      </c>
      <c r="F71">
        <f t="shared" si="11"/>
        <v>256</v>
      </c>
      <c r="G71">
        <f t="shared" si="12"/>
        <v>1</v>
      </c>
      <c r="H71" s="113"/>
      <c r="I71">
        <f>BRPL_EOD!AI71+BRPL_EOD!AJ71</f>
        <v>-1.56</v>
      </c>
      <c r="J71">
        <f>BYPL_EOD!AI71+BYPL_EOD!AJ71</f>
        <v>-0.9</v>
      </c>
      <c r="K71">
        <f>MES_EOD!AI71+MES_EOD!AJ71</f>
        <v>-0.09</v>
      </c>
      <c r="L71">
        <f>NDMC_EOD!AI71+NDMC_EOD!AJ71</f>
        <v>-0.36</v>
      </c>
      <c r="M71">
        <f>TPDDL_EOD!AI71+TPDDL_EOD!AJ71</f>
        <v>-1.0900000000000001</v>
      </c>
      <c r="N71">
        <f t="shared" si="7"/>
        <v>-4</v>
      </c>
      <c r="O71" s="113">
        <f t="shared" si="8"/>
        <v>5</v>
      </c>
      <c r="P71">
        <v>0.39000000000000012</v>
      </c>
      <c r="Q71">
        <v>0.22499999999999998</v>
      </c>
      <c r="R71">
        <v>2.2499999999999992E-2</v>
      </c>
      <c r="S71">
        <v>8.9999999999999969E-2</v>
      </c>
      <c r="T71">
        <v>0.27249999999999996</v>
      </c>
      <c r="U71" s="115">
        <f t="shared" si="9"/>
        <v>1</v>
      </c>
      <c r="V71" s="113">
        <f t="shared" si="10"/>
        <v>0</v>
      </c>
      <c r="Y71">
        <f>BAWANA!AW71+BAWANA!AX71</f>
        <v>-0.5</v>
      </c>
      <c r="Z71">
        <f>BAWANA!BD71+BAWANA!BE71</f>
        <v>-0.5</v>
      </c>
      <c r="AA71">
        <f>BAWANA!X71+BAWANA!Y71</f>
        <v>-0.5</v>
      </c>
      <c r="AB71">
        <f>BAWANA!AE71+BAWANA!AF71</f>
        <v>-0.5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1</v>
      </c>
      <c r="E72">
        <f>BAWANA!AM72</f>
        <v>0</v>
      </c>
      <c r="F72">
        <f t="shared" si="11"/>
        <v>256</v>
      </c>
      <c r="G72">
        <f t="shared" si="12"/>
        <v>1</v>
      </c>
      <c r="H72" s="113"/>
      <c r="I72">
        <f>BRPL_EOD!AI72+BRPL_EOD!AJ72</f>
        <v>-1.56</v>
      </c>
      <c r="J72">
        <f>BYPL_EOD!AI72+BYPL_EOD!AJ72</f>
        <v>-0.9</v>
      </c>
      <c r="K72">
        <f>MES_EOD!AI72+MES_EOD!AJ72</f>
        <v>-0.09</v>
      </c>
      <c r="L72">
        <f>NDMC_EOD!AI72+NDMC_EOD!AJ72</f>
        <v>-0.36</v>
      </c>
      <c r="M72">
        <f>TPDDL_EOD!AI72+TPDDL_EOD!AJ72</f>
        <v>-1.0900000000000001</v>
      </c>
      <c r="N72">
        <f t="shared" si="7"/>
        <v>-4</v>
      </c>
      <c r="O72" s="113">
        <f t="shared" si="8"/>
        <v>5</v>
      </c>
      <c r="P72">
        <v>0.39000000000000012</v>
      </c>
      <c r="Q72">
        <v>0.22499999999999998</v>
      </c>
      <c r="R72">
        <v>2.2499999999999992E-2</v>
      </c>
      <c r="S72">
        <v>8.9999999999999969E-2</v>
      </c>
      <c r="T72">
        <v>0.27249999999999996</v>
      </c>
      <c r="U72" s="115">
        <f t="shared" si="9"/>
        <v>1</v>
      </c>
      <c r="V72" s="113">
        <f t="shared" si="10"/>
        <v>0</v>
      </c>
      <c r="Y72">
        <f>BAWANA!AW72+BAWANA!AX72</f>
        <v>-0.5</v>
      </c>
      <c r="Z72">
        <f>BAWANA!BD72+BAWANA!BE72</f>
        <v>-0.5</v>
      </c>
      <c r="AA72">
        <f>BAWANA!X72+BAWANA!Y72</f>
        <v>-0.5</v>
      </c>
      <c r="AB72">
        <f>BAWANA!AE72+BAWANA!AF72</f>
        <v>-0.5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1</v>
      </c>
      <c r="E73">
        <f>BAWANA!AM73</f>
        <v>0</v>
      </c>
      <c r="F73">
        <f t="shared" si="11"/>
        <v>256</v>
      </c>
      <c r="G73">
        <f t="shared" si="12"/>
        <v>1</v>
      </c>
      <c r="H73" s="113"/>
      <c r="I73">
        <f>BRPL_EOD!AI73+BRPL_EOD!AJ73</f>
        <v>-1.56</v>
      </c>
      <c r="J73">
        <f>BYPL_EOD!AI73+BYPL_EOD!AJ73</f>
        <v>-0.9</v>
      </c>
      <c r="K73">
        <f>MES_EOD!AI73+MES_EOD!AJ73</f>
        <v>-0.09</v>
      </c>
      <c r="L73">
        <f>NDMC_EOD!AI73+NDMC_EOD!AJ73</f>
        <v>-0.36</v>
      </c>
      <c r="M73">
        <f>TPDDL_EOD!AI73+TPDDL_EOD!AJ73</f>
        <v>-1.0900000000000001</v>
      </c>
      <c r="N73">
        <f t="shared" si="7"/>
        <v>-4</v>
      </c>
      <c r="O73" s="113">
        <f t="shared" si="8"/>
        <v>5</v>
      </c>
      <c r="P73">
        <v>0.39000000000000012</v>
      </c>
      <c r="Q73">
        <v>0.22499999999999998</v>
      </c>
      <c r="R73">
        <v>2.2499999999999992E-2</v>
      </c>
      <c r="S73">
        <v>8.9999999999999969E-2</v>
      </c>
      <c r="T73">
        <v>0.27249999999999996</v>
      </c>
      <c r="U73" s="115">
        <f t="shared" si="9"/>
        <v>1</v>
      </c>
      <c r="V73" s="113">
        <f t="shared" si="10"/>
        <v>0</v>
      </c>
      <c r="Y73">
        <f>BAWANA!AW73+BAWANA!AX73</f>
        <v>-0.5</v>
      </c>
      <c r="Z73">
        <f>BAWANA!BD73+BAWANA!BE73</f>
        <v>-0.5</v>
      </c>
      <c r="AA73">
        <f>BAWANA!X73+BAWANA!Y73</f>
        <v>-0.5</v>
      </c>
      <c r="AB73">
        <f>BAWANA!AE73+BAWANA!AF73</f>
        <v>-0.5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1</v>
      </c>
      <c r="E74">
        <f>BAWANA!AM74</f>
        <v>0</v>
      </c>
      <c r="F74">
        <f t="shared" si="11"/>
        <v>256</v>
      </c>
      <c r="G74">
        <f t="shared" si="12"/>
        <v>1</v>
      </c>
      <c r="H74" s="113"/>
      <c r="I74">
        <f>BRPL_EOD!AI74+BRPL_EOD!AJ74</f>
        <v>-1.56</v>
      </c>
      <c r="J74">
        <f>BYPL_EOD!AI74+BYPL_EOD!AJ74</f>
        <v>-0.9</v>
      </c>
      <c r="K74">
        <f>MES_EOD!AI74+MES_EOD!AJ74</f>
        <v>-0.09</v>
      </c>
      <c r="L74">
        <f>NDMC_EOD!AI74+NDMC_EOD!AJ74</f>
        <v>-0.36</v>
      </c>
      <c r="M74">
        <f>TPDDL_EOD!AI74+TPDDL_EOD!AJ74</f>
        <v>-1.0900000000000001</v>
      </c>
      <c r="N74">
        <f t="shared" si="7"/>
        <v>-4</v>
      </c>
      <c r="O74" s="113">
        <f t="shared" si="8"/>
        <v>5</v>
      </c>
      <c r="P74">
        <v>0.39000000000000012</v>
      </c>
      <c r="Q74">
        <v>0.22499999999999998</v>
      </c>
      <c r="R74">
        <v>2.2499999999999992E-2</v>
      </c>
      <c r="S74">
        <v>8.9999999999999969E-2</v>
      </c>
      <c r="T74">
        <v>0.27249999999999996</v>
      </c>
      <c r="U74" s="115">
        <f t="shared" si="9"/>
        <v>1</v>
      </c>
      <c r="V74" s="113">
        <f t="shared" si="10"/>
        <v>0</v>
      </c>
      <c r="Y74">
        <f>BAWANA!AW74+BAWANA!AX74</f>
        <v>-0.5</v>
      </c>
      <c r="Z74">
        <f>BAWANA!BD74+BAWANA!BE74</f>
        <v>-0.5</v>
      </c>
      <c r="AA74">
        <f>BAWANA!X74+BAWANA!Y74</f>
        <v>-0.5</v>
      </c>
      <c r="AB74">
        <f>BAWANA!AE74+BAWANA!AF74</f>
        <v>-0.5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1</v>
      </c>
      <c r="E75">
        <f>BAWANA!AM75</f>
        <v>0</v>
      </c>
      <c r="F75">
        <f t="shared" si="11"/>
        <v>256</v>
      </c>
      <c r="G75">
        <f t="shared" si="12"/>
        <v>1</v>
      </c>
      <c r="H75" s="113"/>
      <c r="I75">
        <f>BRPL_EOD!AI75+BRPL_EOD!AJ75</f>
        <v>-1.56</v>
      </c>
      <c r="J75">
        <f>BYPL_EOD!AI75+BYPL_EOD!AJ75</f>
        <v>-0.9</v>
      </c>
      <c r="K75">
        <f>MES_EOD!AI75+MES_EOD!AJ75</f>
        <v>-0.09</v>
      </c>
      <c r="L75">
        <f>NDMC_EOD!AI75+NDMC_EOD!AJ75</f>
        <v>-0.36</v>
      </c>
      <c r="M75">
        <f>TPDDL_EOD!AI75+TPDDL_EOD!AJ75</f>
        <v>-1.0900000000000001</v>
      </c>
      <c r="N75">
        <f t="shared" si="7"/>
        <v>-4</v>
      </c>
      <c r="O75" s="113">
        <f t="shared" si="8"/>
        <v>5</v>
      </c>
      <c r="P75">
        <v>0.39000000000000012</v>
      </c>
      <c r="Q75">
        <v>0.22499999999999998</v>
      </c>
      <c r="R75">
        <v>2.2499999999999992E-2</v>
      </c>
      <c r="S75">
        <v>8.9999999999999969E-2</v>
      </c>
      <c r="T75">
        <v>0.27249999999999996</v>
      </c>
      <c r="U75" s="115">
        <f t="shared" si="9"/>
        <v>1</v>
      </c>
      <c r="V75" s="113">
        <f t="shared" si="10"/>
        <v>0</v>
      </c>
      <c r="Y75">
        <f>BAWANA!AW75+BAWANA!AX75</f>
        <v>-0.5</v>
      </c>
      <c r="Z75">
        <f>BAWANA!BD75+BAWANA!BE75</f>
        <v>-0.5</v>
      </c>
      <c r="AA75">
        <f>BAWANA!X75+BAWANA!Y75</f>
        <v>-0.5</v>
      </c>
      <c r="AB75">
        <f>BAWANA!AE75+BAWANA!AF75</f>
        <v>-0.5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1</v>
      </c>
      <c r="E76">
        <f>BAWANA!AM76</f>
        <v>0</v>
      </c>
      <c r="F76">
        <f t="shared" si="11"/>
        <v>256</v>
      </c>
      <c r="G76">
        <f t="shared" si="12"/>
        <v>1</v>
      </c>
      <c r="H76" s="113"/>
      <c r="I76">
        <f>BRPL_EOD!AI76+BRPL_EOD!AJ76</f>
        <v>-1.56</v>
      </c>
      <c r="J76">
        <f>BYPL_EOD!AI76+BYPL_EOD!AJ76</f>
        <v>-0.9</v>
      </c>
      <c r="K76">
        <f>MES_EOD!AI76+MES_EOD!AJ76</f>
        <v>-0.09</v>
      </c>
      <c r="L76">
        <f>NDMC_EOD!AI76+NDMC_EOD!AJ76</f>
        <v>-0.36</v>
      </c>
      <c r="M76">
        <f>TPDDL_EOD!AI76+TPDDL_EOD!AJ76</f>
        <v>-1.0900000000000001</v>
      </c>
      <c r="N76">
        <f t="shared" si="7"/>
        <v>-4</v>
      </c>
      <c r="O76" s="113">
        <f t="shared" si="8"/>
        <v>5</v>
      </c>
      <c r="P76">
        <v>0.39000000000000012</v>
      </c>
      <c r="Q76">
        <v>0.22499999999999998</v>
      </c>
      <c r="R76">
        <v>2.2499999999999992E-2</v>
      </c>
      <c r="S76">
        <v>8.9999999999999969E-2</v>
      </c>
      <c r="T76">
        <v>0.27249999999999996</v>
      </c>
      <c r="U76" s="115">
        <f t="shared" si="9"/>
        <v>1</v>
      </c>
      <c r="V76" s="113">
        <f t="shared" si="10"/>
        <v>0</v>
      </c>
      <c r="Y76">
        <f>BAWANA!AW76+BAWANA!AX76</f>
        <v>-0.5</v>
      </c>
      <c r="Z76">
        <f>BAWANA!BD76+BAWANA!BE76</f>
        <v>-0.5</v>
      </c>
      <c r="AA76">
        <f>BAWANA!X76+BAWANA!Y76</f>
        <v>-0.5</v>
      </c>
      <c r="AB76">
        <f>BAWANA!AE76+BAWANA!AF76</f>
        <v>-0.5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1</v>
      </c>
      <c r="E77">
        <f>BAWANA!AM77</f>
        <v>0</v>
      </c>
      <c r="F77">
        <f t="shared" si="11"/>
        <v>256</v>
      </c>
      <c r="G77">
        <f t="shared" si="12"/>
        <v>1</v>
      </c>
      <c r="H77" s="113"/>
      <c r="I77">
        <f>BRPL_EOD!AI77+BRPL_EOD!AJ77</f>
        <v>-1.56</v>
      </c>
      <c r="J77">
        <f>BYPL_EOD!AI77+BYPL_EOD!AJ77</f>
        <v>-0.9</v>
      </c>
      <c r="K77">
        <f>MES_EOD!AI77+MES_EOD!AJ77</f>
        <v>-0.09</v>
      </c>
      <c r="L77">
        <f>NDMC_EOD!AI77+NDMC_EOD!AJ77</f>
        <v>-0.36</v>
      </c>
      <c r="M77">
        <f>TPDDL_EOD!AI77+TPDDL_EOD!AJ77</f>
        <v>-1.0900000000000001</v>
      </c>
      <c r="N77">
        <f t="shared" si="7"/>
        <v>-4</v>
      </c>
      <c r="O77" s="113">
        <f t="shared" si="8"/>
        <v>5</v>
      </c>
      <c r="P77">
        <v>0.39000000000000012</v>
      </c>
      <c r="Q77">
        <v>0.22499999999999998</v>
      </c>
      <c r="R77">
        <v>2.2499999999999992E-2</v>
      </c>
      <c r="S77">
        <v>8.9999999999999969E-2</v>
      </c>
      <c r="T77">
        <v>0.27249999999999996</v>
      </c>
      <c r="U77" s="115">
        <f t="shared" si="9"/>
        <v>1</v>
      </c>
      <c r="V77" s="113">
        <f t="shared" si="10"/>
        <v>0</v>
      </c>
      <c r="Y77">
        <f>BAWANA!AW77+BAWANA!AX77</f>
        <v>-0.5</v>
      </c>
      <c r="Z77">
        <f>BAWANA!BD77+BAWANA!BE77</f>
        <v>-0.5</v>
      </c>
      <c r="AA77">
        <f>BAWANA!X77+BAWANA!Y77</f>
        <v>-0.5</v>
      </c>
      <c r="AB77">
        <f>BAWANA!AE77+BAWANA!AF77</f>
        <v>-0.5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1</v>
      </c>
      <c r="E78">
        <f>BAWANA!AM78</f>
        <v>0</v>
      </c>
      <c r="F78">
        <f t="shared" si="11"/>
        <v>256</v>
      </c>
      <c r="G78">
        <f t="shared" si="12"/>
        <v>1</v>
      </c>
      <c r="H78" s="113"/>
      <c r="I78">
        <f>BRPL_EOD!AI78+BRPL_EOD!AJ78</f>
        <v>-1.56</v>
      </c>
      <c r="J78">
        <f>BYPL_EOD!AI78+BYPL_EOD!AJ78</f>
        <v>-0.9</v>
      </c>
      <c r="K78">
        <f>MES_EOD!AI78+MES_EOD!AJ78</f>
        <v>-0.09</v>
      </c>
      <c r="L78">
        <f>NDMC_EOD!AI78+NDMC_EOD!AJ78</f>
        <v>-0.36</v>
      </c>
      <c r="M78">
        <f>TPDDL_EOD!AI78+TPDDL_EOD!AJ78</f>
        <v>-1.0900000000000001</v>
      </c>
      <c r="N78">
        <f t="shared" si="7"/>
        <v>-4</v>
      </c>
      <c r="O78" s="113">
        <f t="shared" si="8"/>
        <v>5</v>
      </c>
      <c r="P78">
        <v>0.39000000000000012</v>
      </c>
      <c r="Q78">
        <v>0.22499999999999998</v>
      </c>
      <c r="R78">
        <v>2.2499999999999992E-2</v>
      </c>
      <c r="S78">
        <v>8.9999999999999969E-2</v>
      </c>
      <c r="T78">
        <v>0.27249999999999996</v>
      </c>
      <c r="U78" s="115">
        <f t="shared" si="9"/>
        <v>1</v>
      </c>
      <c r="V78" s="113">
        <f t="shared" si="10"/>
        <v>0</v>
      </c>
      <c r="Y78">
        <f>BAWANA!AW78+BAWANA!AX78</f>
        <v>-0.5</v>
      </c>
      <c r="Z78">
        <f>BAWANA!BD78+BAWANA!BE78</f>
        <v>-0.5</v>
      </c>
      <c r="AA78">
        <f>BAWANA!X78+BAWANA!Y78</f>
        <v>-0.5</v>
      </c>
      <c r="AB78">
        <f>BAWANA!AE78+BAWANA!AF78</f>
        <v>-0.5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1</v>
      </c>
      <c r="E79">
        <f>BAWANA!AM79</f>
        <v>0</v>
      </c>
      <c r="F79">
        <f t="shared" si="11"/>
        <v>256</v>
      </c>
      <c r="G79">
        <f t="shared" si="12"/>
        <v>1</v>
      </c>
      <c r="H79" s="113"/>
      <c r="I79">
        <f>BRPL_EOD!AI79+BRPL_EOD!AJ79</f>
        <v>-1.56</v>
      </c>
      <c r="J79">
        <f>BYPL_EOD!AI79+BYPL_EOD!AJ79</f>
        <v>-0.9</v>
      </c>
      <c r="K79">
        <f>MES_EOD!AI79+MES_EOD!AJ79</f>
        <v>-0.09</v>
      </c>
      <c r="L79">
        <f>NDMC_EOD!AI79+NDMC_EOD!AJ79</f>
        <v>-0.36</v>
      </c>
      <c r="M79">
        <f>TPDDL_EOD!AI79+TPDDL_EOD!AJ79</f>
        <v>-1.0900000000000001</v>
      </c>
      <c r="N79">
        <f t="shared" si="7"/>
        <v>-4</v>
      </c>
      <c r="O79" s="113">
        <f t="shared" si="8"/>
        <v>5</v>
      </c>
      <c r="P79">
        <v>0.39000000000000012</v>
      </c>
      <c r="Q79">
        <v>0.22499999999999998</v>
      </c>
      <c r="R79">
        <v>2.2499999999999992E-2</v>
      </c>
      <c r="S79">
        <v>8.9999999999999969E-2</v>
      </c>
      <c r="T79">
        <v>0.27249999999999996</v>
      </c>
      <c r="U79" s="115">
        <f t="shared" si="9"/>
        <v>1</v>
      </c>
      <c r="V79" s="113">
        <f t="shared" si="10"/>
        <v>0</v>
      </c>
      <c r="Y79">
        <f>BAWANA!AW79+BAWANA!AX79</f>
        <v>-0.5</v>
      </c>
      <c r="Z79">
        <f>BAWANA!BD79+BAWANA!BE79</f>
        <v>-0.5</v>
      </c>
      <c r="AA79">
        <f>BAWANA!X79+BAWANA!Y79</f>
        <v>-0.5</v>
      </c>
      <c r="AB79">
        <f>BAWANA!AE79+BAWANA!AF79</f>
        <v>-0.5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1</v>
      </c>
      <c r="E80">
        <f>BAWANA!AM80</f>
        <v>0</v>
      </c>
      <c r="F80">
        <f t="shared" si="11"/>
        <v>256</v>
      </c>
      <c r="G80">
        <f t="shared" si="12"/>
        <v>1</v>
      </c>
      <c r="H80" s="113"/>
      <c r="I80">
        <f>BRPL_EOD!AI80+BRPL_EOD!AJ80</f>
        <v>-1.56</v>
      </c>
      <c r="J80">
        <f>BYPL_EOD!AI80+BYPL_EOD!AJ80</f>
        <v>-0.9</v>
      </c>
      <c r="K80">
        <f>MES_EOD!AI80+MES_EOD!AJ80</f>
        <v>-0.09</v>
      </c>
      <c r="L80">
        <f>NDMC_EOD!AI80+NDMC_EOD!AJ80</f>
        <v>-0.36</v>
      </c>
      <c r="M80">
        <f>TPDDL_EOD!AI80+TPDDL_EOD!AJ80</f>
        <v>-1.0900000000000001</v>
      </c>
      <c r="N80">
        <f t="shared" si="7"/>
        <v>-4</v>
      </c>
      <c r="O80" s="113">
        <f t="shared" si="8"/>
        <v>5</v>
      </c>
      <c r="P80">
        <v>0.39000000000000012</v>
      </c>
      <c r="Q80">
        <v>0.22499999999999998</v>
      </c>
      <c r="R80">
        <v>2.2499999999999992E-2</v>
      </c>
      <c r="S80">
        <v>8.9999999999999969E-2</v>
      </c>
      <c r="T80">
        <v>0.27249999999999996</v>
      </c>
      <c r="U80" s="115">
        <f t="shared" si="9"/>
        <v>1</v>
      </c>
      <c r="V80" s="113">
        <f t="shared" si="10"/>
        <v>0</v>
      </c>
      <c r="Y80">
        <f>BAWANA!AW80+BAWANA!AX80</f>
        <v>-0.5</v>
      </c>
      <c r="Z80">
        <f>BAWANA!BD80+BAWANA!BE80</f>
        <v>-0.5</v>
      </c>
      <c r="AA80">
        <f>BAWANA!X80+BAWANA!Y80</f>
        <v>-0.5</v>
      </c>
      <c r="AB80">
        <f>BAWANA!AE80+BAWANA!AF80</f>
        <v>-0.5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1</v>
      </c>
      <c r="E81">
        <f>BAWANA!AM81</f>
        <v>0</v>
      </c>
      <c r="F81">
        <f t="shared" si="11"/>
        <v>256</v>
      </c>
      <c r="G81">
        <f t="shared" si="12"/>
        <v>1</v>
      </c>
      <c r="H81" s="113"/>
      <c r="I81">
        <f>BRPL_EOD!AI81+BRPL_EOD!AJ81</f>
        <v>-1.56</v>
      </c>
      <c r="J81">
        <f>BYPL_EOD!AI81+BYPL_EOD!AJ81</f>
        <v>-0.9</v>
      </c>
      <c r="K81">
        <f>MES_EOD!AI81+MES_EOD!AJ81</f>
        <v>-0.09</v>
      </c>
      <c r="L81">
        <f>NDMC_EOD!AI81+NDMC_EOD!AJ81</f>
        <v>-0.36</v>
      </c>
      <c r="M81">
        <f>TPDDL_EOD!AI81+TPDDL_EOD!AJ81</f>
        <v>-1.0900000000000001</v>
      </c>
      <c r="N81">
        <f t="shared" si="7"/>
        <v>-4</v>
      </c>
      <c r="O81" s="113">
        <f t="shared" si="8"/>
        <v>5</v>
      </c>
      <c r="P81">
        <v>0.39000000000000012</v>
      </c>
      <c r="Q81">
        <v>0.22499999999999998</v>
      </c>
      <c r="R81">
        <v>2.2499999999999992E-2</v>
      </c>
      <c r="S81">
        <v>8.9999999999999969E-2</v>
      </c>
      <c r="T81">
        <v>0.27249999999999996</v>
      </c>
      <c r="U81" s="115">
        <f t="shared" si="9"/>
        <v>1</v>
      </c>
      <c r="V81" s="113">
        <f t="shared" si="10"/>
        <v>0</v>
      </c>
      <c r="Y81">
        <f>BAWANA!AW81+BAWANA!AX81</f>
        <v>-0.5</v>
      </c>
      <c r="Z81">
        <f>BAWANA!BD81+BAWANA!BE81</f>
        <v>-0.5</v>
      </c>
      <c r="AA81">
        <f>BAWANA!X81+BAWANA!Y81</f>
        <v>-0.5</v>
      </c>
      <c r="AB81">
        <f>BAWANA!AE81+BAWANA!AF81</f>
        <v>-0.5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1</v>
      </c>
      <c r="E82">
        <f>BAWANA!AM82</f>
        <v>0</v>
      </c>
      <c r="F82">
        <f t="shared" si="11"/>
        <v>256</v>
      </c>
      <c r="G82">
        <f t="shared" si="12"/>
        <v>1</v>
      </c>
      <c r="H82" s="113"/>
      <c r="I82">
        <f>BRPL_EOD!AI82+BRPL_EOD!AJ82</f>
        <v>-1.56</v>
      </c>
      <c r="J82">
        <f>BYPL_EOD!AI82+BYPL_EOD!AJ82</f>
        <v>-0.9</v>
      </c>
      <c r="K82">
        <f>MES_EOD!AI82+MES_EOD!AJ82</f>
        <v>-0.09</v>
      </c>
      <c r="L82">
        <f>NDMC_EOD!AI82+NDMC_EOD!AJ82</f>
        <v>-0.36</v>
      </c>
      <c r="M82">
        <f>TPDDL_EOD!AI82+TPDDL_EOD!AJ82</f>
        <v>-1.0900000000000001</v>
      </c>
      <c r="N82">
        <f t="shared" si="7"/>
        <v>-4</v>
      </c>
      <c r="O82" s="113">
        <f t="shared" si="8"/>
        <v>5</v>
      </c>
      <c r="P82">
        <v>0.39000000000000012</v>
      </c>
      <c r="Q82">
        <v>0.22499999999999998</v>
      </c>
      <c r="R82">
        <v>2.2499999999999992E-2</v>
      </c>
      <c r="S82">
        <v>8.9999999999999969E-2</v>
      </c>
      <c r="T82">
        <v>0.27249999999999996</v>
      </c>
      <c r="U82" s="115">
        <f t="shared" si="9"/>
        <v>1</v>
      </c>
      <c r="V82" s="113">
        <f t="shared" si="10"/>
        <v>0</v>
      </c>
      <c r="Y82">
        <f>BAWANA!AW82+BAWANA!AX82</f>
        <v>-0.5</v>
      </c>
      <c r="Z82">
        <f>BAWANA!BD82+BAWANA!BE82</f>
        <v>-0.5</v>
      </c>
      <c r="AA82">
        <f>BAWANA!X82+BAWANA!Y82</f>
        <v>-0.5</v>
      </c>
      <c r="AB82">
        <f>BAWANA!AE82+BAWANA!AF82</f>
        <v>-0.5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1</v>
      </c>
      <c r="E83">
        <f>BAWANA!AM83</f>
        <v>0</v>
      </c>
      <c r="F83">
        <f t="shared" si="11"/>
        <v>256</v>
      </c>
      <c r="G83">
        <f t="shared" si="12"/>
        <v>1</v>
      </c>
      <c r="H83" s="113"/>
      <c r="I83">
        <f>BRPL_EOD!AI83+BRPL_EOD!AJ83</f>
        <v>-1.56</v>
      </c>
      <c r="J83">
        <f>BYPL_EOD!AI83+BYPL_EOD!AJ83</f>
        <v>-0.9</v>
      </c>
      <c r="K83">
        <f>MES_EOD!AI83+MES_EOD!AJ83</f>
        <v>-0.09</v>
      </c>
      <c r="L83">
        <f>NDMC_EOD!AI83+NDMC_EOD!AJ83</f>
        <v>-0.36</v>
      </c>
      <c r="M83">
        <f>TPDDL_EOD!AI83+TPDDL_EOD!AJ83</f>
        <v>-1.0900000000000001</v>
      </c>
      <c r="N83">
        <f t="shared" si="7"/>
        <v>-4</v>
      </c>
      <c r="O83" s="113">
        <f t="shared" si="8"/>
        <v>5</v>
      </c>
      <c r="P83">
        <v>0.39000000000000012</v>
      </c>
      <c r="Q83">
        <v>0.22499999999999998</v>
      </c>
      <c r="R83">
        <v>2.2499999999999992E-2</v>
      </c>
      <c r="S83">
        <v>8.9999999999999969E-2</v>
      </c>
      <c r="T83">
        <v>0.27249999999999996</v>
      </c>
      <c r="U83" s="115">
        <f t="shared" si="9"/>
        <v>1</v>
      </c>
      <c r="V83" s="113">
        <f t="shared" si="10"/>
        <v>0</v>
      </c>
      <c r="Y83">
        <f>BAWANA!AW83+BAWANA!AX83</f>
        <v>-0.5</v>
      </c>
      <c r="Z83">
        <f>BAWANA!BD83+BAWANA!BE83</f>
        <v>-0.5</v>
      </c>
      <c r="AA83">
        <f>BAWANA!X83+BAWANA!Y83</f>
        <v>-0.5</v>
      </c>
      <c r="AB83">
        <f>BAWANA!AE83+BAWANA!AF83</f>
        <v>-0.5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1</v>
      </c>
      <c r="E84">
        <f>BAWANA!AM84</f>
        <v>0</v>
      </c>
      <c r="F84">
        <f t="shared" si="11"/>
        <v>256</v>
      </c>
      <c r="G84">
        <f t="shared" si="12"/>
        <v>1</v>
      </c>
      <c r="H84" s="113"/>
      <c r="I84">
        <f>BRPL_EOD!AI84+BRPL_EOD!AJ84</f>
        <v>-1.56</v>
      </c>
      <c r="J84">
        <f>BYPL_EOD!AI84+BYPL_EOD!AJ84</f>
        <v>-0.9</v>
      </c>
      <c r="K84">
        <f>MES_EOD!AI84+MES_EOD!AJ84</f>
        <v>-0.09</v>
      </c>
      <c r="L84">
        <f>NDMC_EOD!AI84+NDMC_EOD!AJ84</f>
        <v>-0.36</v>
      </c>
      <c r="M84">
        <f>TPDDL_EOD!AI84+TPDDL_EOD!AJ84</f>
        <v>-1.0900000000000001</v>
      </c>
      <c r="N84">
        <f t="shared" si="7"/>
        <v>-4</v>
      </c>
      <c r="O84" s="113">
        <f t="shared" si="8"/>
        <v>5</v>
      </c>
      <c r="P84">
        <v>0.39000000000000012</v>
      </c>
      <c r="Q84">
        <v>0.22499999999999998</v>
      </c>
      <c r="R84">
        <v>2.2499999999999992E-2</v>
      </c>
      <c r="S84">
        <v>8.9999999999999969E-2</v>
      </c>
      <c r="T84">
        <v>0.27249999999999996</v>
      </c>
      <c r="U84" s="115">
        <f t="shared" si="9"/>
        <v>1</v>
      </c>
      <c r="V84" s="113">
        <f t="shared" si="10"/>
        <v>0</v>
      </c>
      <c r="Y84">
        <f>BAWANA!AW84+BAWANA!AX84</f>
        <v>-0.5</v>
      </c>
      <c r="Z84">
        <f>BAWANA!BD84+BAWANA!BE84</f>
        <v>-0.5</v>
      </c>
      <c r="AA84">
        <f>BAWANA!X84+BAWANA!Y84</f>
        <v>-0.5</v>
      </c>
      <c r="AB84">
        <f>BAWANA!AE84+BAWANA!AF84</f>
        <v>-0.5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1</v>
      </c>
      <c r="E85">
        <f>BAWANA!AM85</f>
        <v>0</v>
      </c>
      <c r="F85">
        <f t="shared" si="11"/>
        <v>256</v>
      </c>
      <c r="G85">
        <f t="shared" si="12"/>
        <v>1</v>
      </c>
      <c r="H85" s="113"/>
      <c r="I85">
        <f>BRPL_EOD!AI85+BRPL_EOD!AJ85</f>
        <v>-1.56</v>
      </c>
      <c r="J85">
        <f>BYPL_EOD!AI85+BYPL_EOD!AJ85</f>
        <v>-0.9</v>
      </c>
      <c r="K85">
        <f>MES_EOD!AI85+MES_EOD!AJ85</f>
        <v>-0.09</v>
      </c>
      <c r="L85">
        <f>NDMC_EOD!AI85+NDMC_EOD!AJ85</f>
        <v>-0.36</v>
      </c>
      <c r="M85">
        <f>TPDDL_EOD!AI85+TPDDL_EOD!AJ85</f>
        <v>-1.0900000000000001</v>
      </c>
      <c r="N85">
        <f t="shared" si="7"/>
        <v>-4</v>
      </c>
      <c r="O85" s="113">
        <f t="shared" si="8"/>
        <v>5</v>
      </c>
      <c r="P85">
        <v>0.39000000000000012</v>
      </c>
      <c r="Q85">
        <v>0.22499999999999998</v>
      </c>
      <c r="R85">
        <v>2.2499999999999992E-2</v>
      </c>
      <c r="S85">
        <v>8.9999999999999969E-2</v>
      </c>
      <c r="T85">
        <v>0.27249999999999996</v>
      </c>
      <c r="U85" s="115">
        <f t="shared" si="9"/>
        <v>1</v>
      </c>
      <c r="V85" s="113">
        <f t="shared" si="10"/>
        <v>0</v>
      </c>
      <c r="Y85">
        <f>BAWANA!AW85+BAWANA!AX85</f>
        <v>-0.5</v>
      </c>
      <c r="Z85">
        <f>BAWANA!BD85+BAWANA!BE85</f>
        <v>-0.5</v>
      </c>
      <c r="AA85">
        <f>BAWANA!X85+BAWANA!Y85</f>
        <v>-0.5</v>
      </c>
      <c r="AB85">
        <f>BAWANA!AE85+BAWANA!AF85</f>
        <v>-0.5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1</v>
      </c>
      <c r="E86">
        <f>BAWANA!AM86</f>
        <v>0</v>
      </c>
      <c r="F86">
        <f t="shared" si="11"/>
        <v>256</v>
      </c>
      <c r="G86">
        <f t="shared" si="12"/>
        <v>1</v>
      </c>
      <c r="H86" s="113"/>
      <c r="I86">
        <f>BRPL_EOD!AI86+BRPL_EOD!AJ86</f>
        <v>-1.56</v>
      </c>
      <c r="J86">
        <f>BYPL_EOD!AI86+BYPL_EOD!AJ86</f>
        <v>-0.9</v>
      </c>
      <c r="K86">
        <f>MES_EOD!AI86+MES_EOD!AJ86</f>
        <v>-0.09</v>
      </c>
      <c r="L86">
        <f>NDMC_EOD!AI86+NDMC_EOD!AJ86</f>
        <v>-0.36</v>
      </c>
      <c r="M86">
        <f>TPDDL_EOD!AI86+TPDDL_EOD!AJ86</f>
        <v>-1.0900000000000001</v>
      </c>
      <c r="N86">
        <f t="shared" si="7"/>
        <v>-4</v>
      </c>
      <c r="O86" s="113">
        <f t="shared" si="8"/>
        <v>5</v>
      </c>
      <c r="P86">
        <v>0.39000000000000012</v>
      </c>
      <c r="Q86">
        <v>0.22499999999999998</v>
      </c>
      <c r="R86">
        <v>2.2499999999999992E-2</v>
      </c>
      <c r="S86">
        <v>8.9999999999999969E-2</v>
      </c>
      <c r="T86">
        <v>0.27249999999999996</v>
      </c>
      <c r="U86" s="115">
        <f t="shared" si="9"/>
        <v>1</v>
      </c>
      <c r="V86" s="113">
        <f t="shared" si="10"/>
        <v>0</v>
      </c>
      <c r="Y86">
        <f>BAWANA!AW86+BAWANA!AX86</f>
        <v>-0.5</v>
      </c>
      <c r="Z86">
        <f>BAWANA!BD86+BAWANA!BE86</f>
        <v>-0.5</v>
      </c>
      <c r="AA86">
        <f>BAWANA!X86+BAWANA!Y86</f>
        <v>-0.5</v>
      </c>
      <c r="AB86">
        <f>BAWANA!AE86+BAWANA!AF86</f>
        <v>-0.5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1</v>
      </c>
      <c r="E87">
        <f>BAWANA!AM87</f>
        <v>0</v>
      </c>
      <c r="F87">
        <f t="shared" si="11"/>
        <v>256</v>
      </c>
      <c r="G87">
        <f t="shared" si="12"/>
        <v>1</v>
      </c>
      <c r="H87" s="113"/>
      <c r="I87">
        <f>BRPL_EOD!AI87+BRPL_EOD!AJ87</f>
        <v>-1.56</v>
      </c>
      <c r="J87">
        <f>BYPL_EOD!AI87+BYPL_EOD!AJ87</f>
        <v>-0.9</v>
      </c>
      <c r="K87">
        <f>MES_EOD!AI87+MES_EOD!AJ87</f>
        <v>-0.09</v>
      </c>
      <c r="L87">
        <f>NDMC_EOD!AI87+NDMC_EOD!AJ87</f>
        <v>-0.36</v>
      </c>
      <c r="M87">
        <f>TPDDL_EOD!AI87+TPDDL_EOD!AJ87</f>
        <v>-1.0900000000000001</v>
      </c>
      <c r="N87">
        <f t="shared" si="7"/>
        <v>-4</v>
      </c>
      <c r="O87" s="113">
        <f t="shared" si="8"/>
        <v>5</v>
      </c>
      <c r="P87">
        <v>0.39000000000000012</v>
      </c>
      <c r="Q87">
        <v>0.22499999999999998</v>
      </c>
      <c r="R87">
        <v>2.2499999999999992E-2</v>
      </c>
      <c r="S87">
        <v>8.9999999999999969E-2</v>
      </c>
      <c r="T87">
        <v>0.27249999999999996</v>
      </c>
      <c r="U87" s="115">
        <f t="shared" si="9"/>
        <v>1</v>
      </c>
      <c r="V87" s="113">
        <f t="shared" si="10"/>
        <v>0</v>
      </c>
      <c r="Y87">
        <f>BAWANA!AW87+BAWANA!AX87</f>
        <v>-0.5</v>
      </c>
      <c r="Z87">
        <f>BAWANA!BD87+BAWANA!BE87</f>
        <v>-0.5</v>
      </c>
      <c r="AA87">
        <f>BAWANA!X87+BAWANA!Y87</f>
        <v>-0.5</v>
      </c>
      <c r="AB87">
        <f>BAWANA!AE87+BAWANA!AF87</f>
        <v>-0.5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1</v>
      </c>
      <c r="E88">
        <f>BAWANA!AM88</f>
        <v>0</v>
      </c>
      <c r="F88">
        <f t="shared" si="11"/>
        <v>256</v>
      </c>
      <c r="G88">
        <f t="shared" si="12"/>
        <v>1</v>
      </c>
      <c r="H88" s="113"/>
      <c r="I88">
        <f>BRPL_EOD!AI88+BRPL_EOD!AJ88</f>
        <v>-1.56</v>
      </c>
      <c r="J88">
        <f>BYPL_EOD!AI88+BYPL_EOD!AJ88</f>
        <v>-0.9</v>
      </c>
      <c r="K88">
        <f>MES_EOD!AI88+MES_EOD!AJ88</f>
        <v>-0.09</v>
      </c>
      <c r="L88">
        <f>NDMC_EOD!AI88+NDMC_EOD!AJ88</f>
        <v>-0.36</v>
      </c>
      <c r="M88">
        <f>TPDDL_EOD!AI88+TPDDL_EOD!AJ88</f>
        <v>-1.0900000000000001</v>
      </c>
      <c r="N88">
        <f t="shared" si="7"/>
        <v>-4</v>
      </c>
      <c r="O88" s="113">
        <f t="shared" si="8"/>
        <v>5</v>
      </c>
      <c r="P88">
        <v>0.39000000000000012</v>
      </c>
      <c r="Q88">
        <v>0.22499999999999998</v>
      </c>
      <c r="R88">
        <v>2.2499999999999992E-2</v>
      </c>
      <c r="S88">
        <v>8.9999999999999969E-2</v>
      </c>
      <c r="T88">
        <v>0.27249999999999996</v>
      </c>
      <c r="U88" s="115">
        <f t="shared" si="9"/>
        <v>1</v>
      </c>
      <c r="V88" s="113">
        <f t="shared" si="10"/>
        <v>0</v>
      </c>
      <c r="Y88">
        <f>BAWANA!AW88+BAWANA!AX88</f>
        <v>-0.5</v>
      </c>
      <c r="Z88">
        <f>BAWANA!BD88+BAWANA!BE88</f>
        <v>-0.5</v>
      </c>
      <c r="AA88">
        <f>BAWANA!X88+BAWANA!Y88</f>
        <v>-0.5</v>
      </c>
      <c r="AB88">
        <f>BAWANA!AE88+BAWANA!AF88</f>
        <v>-0.5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1</v>
      </c>
      <c r="E89">
        <f>BAWANA!AM89</f>
        <v>0</v>
      </c>
      <c r="F89">
        <f t="shared" si="11"/>
        <v>256</v>
      </c>
      <c r="G89">
        <f t="shared" si="12"/>
        <v>1</v>
      </c>
      <c r="H89" s="113"/>
      <c r="I89">
        <f>BRPL_EOD!AI89+BRPL_EOD!AJ89</f>
        <v>-1.56</v>
      </c>
      <c r="J89">
        <f>BYPL_EOD!AI89+BYPL_EOD!AJ89</f>
        <v>-0.9</v>
      </c>
      <c r="K89">
        <f>MES_EOD!AI89+MES_EOD!AJ89</f>
        <v>-0.09</v>
      </c>
      <c r="L89">
        <f>NDMC_EOD!AI89+NDMC_EOD!AJ89</f>
        <v>-0.36</v>
      </c>
      <c r="M89">
        <f>TPDDL_EOD!AI89+TPDDL_EOD!AJ89</f>
        <v>-1.0900000000000001</v>
      </c>
      <c r="N89">
        <f t="shared" si="7"/>
        <v>-4</v>
      </c>
      <c r="O89" s="113">
        <f t="shared" si="8"/>
        <v>5</v>
      </c>
      <c r="P89">
        <v>0.39000000000000012</v>
      </c>
      <c r="Q89">
        <v>0.22499999999999998</v>
      </c>
      <c r="R89">
        <v>2.2499999999999992E-2</v>
      </c>
      <c r="S89">
        <v>8.9999999999999969E-2</v>
      </c>
      <c r="T89">
        <v>0.27249999999999996</v>
      </c>
      <c r="U89" s="115">
        <f t="shared" si="9"/>
        <v>1</v>
      </c>
      <c r="V89" s="113">
        <f t="shared" si="10"/>
        <v>0</v>
      </c>
      <c r="Y89">
        <f>BAWANA!AW89+BAWANA!AX89</f>
        <v>-0.5</v>
      </c>
      <c r="Z89">
        <f>BAWANA!BD89+BAWANA!BE89</f>
        <v>-0.5</v>
      </c>
      <c r="AA89">
        <f>BAWANA!X89+BAWANA!Y89</f>
        <v>-0.5</v>
      </c>
      <c r="AB89">
        <f>BAWANA!AE89+BAWANA!AF89</f>
        <v>-0.5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1</v>
      </c>
      <c r="E90">
        <f>BAWANA!AM90</f>
        <v>0</v>
      </c>
      <c r="F90">
        <f t="shared" si="11"/>
        <v>256</v>
      </c>
      <c r="G90">
        <f t="shared" si="12"/>
        <v>1</v>
      </c>
      <c r="H90" s="113"/>
      <c r="I90">
        <f>BRPL_EOD!AI90+BRPL_EOD!AJ90</f>
        <v>-1.56</v>
      </c>
      <c r="J90">
        <f>BYPL_EOD!AI90+BYPL_EOD!AJ90</f>
        <v>-0.9</v>
      </c>
      <c r="K90">
        <f>MES_EOD!AI90+MES_EOD!AJ90</f>
        <v>-0.09</v>
      </c>
      <c r="L90">
        <f>NDMC_EOD!AI90+NDMC_EOD!AJ90</f>
        <v>-0.36</v>
      </c>
      <c r="M90">
        <f>TPDDL_EOD!AI90+TPDDL_EOD!AJ90</f>
        <v>-1.0900000000000001</v>
      </c>
      <c r="N90">
        <f t="shared" si="7"/>
        <v>-4</v>
      </c>
      <c r="O90" s="113">
        <f t="shared" si="8"/>
        <v>5</v>
      </c>
      <c r="P90">
        <v>0.39000000000000012</v>
      </c>
      <c r="Q90">
        <v>0.22499999999999998</v>
      </c>
      <c r="R90">
        <v>2.2499999999999992E-2</v>
      </c>
      <c r="S90">
        <v>8.9999999999999969E-2</v>
      </c>
      <c r="T90">
        <v>0.27249999999999996</v>
      </c>
      <c r="U90" s="115">
        <f t="shared" si="9"/>
        <v>1</v>
      </c>
      <c r="V90" s="113">
        <f t="shared" si="10"/>
        <v>0</v>
      </c>
      <c r="Y90">
        <f>BAWANA!AW90+BAWANA!AX90</f>
        <v>-0.5</v>
      </c>
      <c r="Z90">
        <f>BAWANA!BD90+BAWANA!BE90</f>
        <v>-0.5</v>
      </c>
      <c r="AA90">
        <f>BAWANA!X90+BAWANA!Y90</f>
        <v>-0.5</v>
      </c>
      <c r="AB90">
        <f>BAWANA!AE90+BAWANA!AF90</f>
        <v>-0.5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1</v>
      </c>
      <c r="E91">
        <f>BAWANA!AM91</f>
        <v>0</v>
      </c>
      <c r="F91">
        <f t="shared" si="11"/>
        <v>256</v>
      </c>
      <c r="G91">
        <f t="shared" si="12"/>
        <v>1</v>
      </c>
      <c r="H91" s="113"/>
      <c r="I91">
        <f>BRPL_EOD!AI91+BRPL_EOD!AJ91</f>
        <v>-1.56</v>
      </c>
      <c r="J91">
        <f>BYPL_EOD!AI91+BYPL_EOD!AJ91</f>
        <v>-0.9</v>
      </c>
      <c r="K91">
        <f>MES_EOD!AI91+MES_EOD!AJ91</f>
        <v>-0.09</v>
      </c>
      <c r="L91">
        <f>NDMC_EOD!AI91+NDMC_EOD!AJ91</f>
        <v>-0.36</v>
      </c>
      <c r="M91">
        <f>TPDDL_EOD!AI91+TPDDL_EOD!AJ91</f>
        <v>-1.0900000000000001</v>
      </c>
      <c r="N91">
        <f t="shared" si="7"/>
        <v>-4</v>
      </c>
      <c r="O91" s="113">
        <f t="shared" si="8"/>
        <v>5</v>
      </c>
      <c r="P91">
        <v>0.39000000000000012</v>
      </c>
      <c r="Q91">
        <v>0.22499999999999998</v>
      </c>
      <c r="R91">
        <v>2.2499999999999992E-2</v>
      </c>
      <c r="S91">
        <v>8.9999999999999969E-2</v>
      </c>
      <c r="T91">
        <v>0.27249999999999996</v>
      </c>
      <c r="U91" s="115">
        <f t="shared" si="9"/>
        <v>1</v>
      </c>
      <c r="V91" s="113">
        <f t="shared" si="10"/>
        <v>0</v>
      </c>
      <c r="Y91">
        <f>BAWANA!AW91+BAWANA!AX91</f>
        <v>-0.5</v>
      </c>
      <c r="Z91">
        <f>BAWANA!BD91+BAWANA!BE91</f>
        <v>-0.5</v>
      </c>
      <c r="AA91">
        <f>BAWANA!X91+BAWANA!Y91</f>
        <v>-0.5</v>
      </c>
      <c r="AB91">
        <f>BAWANA!AE91+BAWANA!AF91</f>
        <v>-0.5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1</v>
      </c>
      <c r="E92">
        <f>BAWANA!AM92</f>
        <v>0</v>
      </c>
      <c r="F92">
        <f t="shared" si="11"/>
        <v>256</v>
      </c>
      <c r="G92">
        <f t="shared" si="12"/>
        <v>1</v>
      </c>
      <c r="H92" s="113"/>
      <c r="I92">
        <f>BRPL_EOD!AI92+BRPL_EOD!AJ92</f>
        <v>-1.56</v>
      </c>
      <c r="J92">
        <f>BYPL_EOD!AI92+BYPL_EOD!AJ92</f>
        <v>-0.9</v>
      </c>
      <c r="K92">
        <f>MES_EOD!AI92+MES_EOD!AJ92</f>
        <v>-0.09</v>
      </c>
      <c r="L92">
        <f>NDMC_EOD!AI92+NDMC_EOD!AJ92</f>
        <v>-0.36</v>
      </c>
      <c r="M92">
        <f>TPDDL_EOD!AI92+TPDDL_EOD!AJ92</f>
        <v>-1.0900000000000001</v>
      </c>
      <c r="N92">
        <f t="shared" si="7"/>
        <v>-4</v>
      </c>
      <c r="O92" s="113">
        <f t="shared" si="8"/>
        <v>5</v>
      </c>
      <c r="P92">
        <v>0.39000000000000012</v>
      </c>
      <c r="Q92">
        <v>0.22499999999999998</v>
      </c>
      <c r="R92">
        <v>2.2499999999999992E-2</v>
      </c>
      <c r="S92">
        <v>8.9999999999999969E-2</v>
      </c>
      <c r="T92">
        <v>0.27249999999999996</v>
      </c>
      <c r="U92" s="115">
        <f t="shared" si="9"/>
        <v>1</v>
      </c>
      <c r="V92" s="113">
        <f t="shared" si="10"/>
        <v>0</v>
      </c>
      <c r="Y92">
        <f>BAWANA!AW92+BAWANA!AX92</f>
        <v>-0.5</v>
      </c>
      <c r="Z92">
        <f>BAWANA!BD92+BAWANA!BE92</f>
        <v>-0.5</v>
      </c>
      <c r="AA92">
        <f>BAWANA!X92+BAWANA!Y92</f>
        <v>-0.5</v>
      </c>
      <c r="AB92">
        <f>BAWANA!AE92+BAWANA!AF92</f>
        <v>-0.5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1</v>
      </c>
      <c r="E93">
        <f>BAWANA!AM93</f>
        <v>0</v>
      </c>
      <c r="F93">
        <f t="shared" si="11"/>
        <v>256</v>
      </c>
      <c r="G93">
        <f t="shared" si="12"/>
        <v>1</v>
      </c>
      <c r="H93" s="113"/>
      <c r="I93">
        <f>BRPL_EOD!AI93+BRPL_EOD!AJ93</f>
        <v>-1.56</v>
      </c>
      <c r="J93">
        <f>BYPL_EOD!AI93+BYPL_EOD!AJ93</f>
        <v>-0.9</v>
      </c>
      <c r="K93">
        <f>MES_EOD!AI93+MES_EOD!AJ93</f>
        <v>-0.09</v>
      </c>
      <c r="L93">
        <f>NDMC_EOD!AI93+NDMC_EOD!AJ93</f>
        <v>-0.36</v>
      </c>
      <c r="M93">
        <f>TPDDL_EOD!AI93+TPDDL_EOD!AJ93</f>
        <v>-1.0900000000000001</v>
      </c>
      <c r="N93">
        <f t="shared" si="7"/>
        <v>-4</v>
      </c>
      <c r="O93" s="113">
        <f t="shared" si="8"/>
        <v>5</v>
      </c>
      <c r="P93">
        <v>0.39000000000000012</v>
      </c>
      <c r="Q93">
        <v>0.22499999999999998</v>
      </c>
      <c r="R93">
        <v>2.2499999999999992E-2</v>
      </c>
      <c r="S93">
        <v>8.9999999999999969E-2</v>
      </c>
      <c r="T93">
        <v>0.27249999999999996</v>
      </c>
      <c r="U93" s="115">
        <f t="shared" si="9"/>
        <v>1</v>
      </c>
      <c r="V93" s="113">
        <f t="shared" si="10"/>
        <v>0</v>
      </c>
      <c r="Y93">
        <f>BAWANA!AW93+BAWANA!AX93</f>
        <v>-0.5</v>
      </c>
      <c r="Z93">
        <f>BAWANA!BD93+BAWANA!BE93</f>
        <v>-0.5</v>
      </c>
      <c r="AA93">
        <f>BAWANA!X93+BAWANA!Y93</f>
        <v>-0.5</v>
      </c>
      <c r="AB93">
        <f>BAWANA!AE93+BAWANA!AF93</f>
        <v>-0.5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1</v>
      </c>
      <c r="E94">
        <f>BAWANA!AM94</f>
        <v>0</v>
      </c>
      <c r="F94">
        <f t="shared" si="11"/>
        <v>256</v>
      </c>
      <c r="G94">
        <f t="shared" si="12"/>
        <v>1</v>
      </c>
      <c r="H94" s="113"/>
      <c r="I94">
        <f>BRPL_EOD!AI94+BRPL_EOD!AJ94</f>
        <v>-1.56</v>
      </c>
      <c r="J94">
        <f>BYPL_EOD!AI94+BYPL_EOD!AJ94</f>
        <v>-0.9</v>
      </c>
      <c r="K94">
        <f>MES_EOD!AI94+MES_EOD!AJ94</f>
        <v>-0.09</v>
      </c>
      <c r="L94">
        <f>NDMC_EOD!AI94+NDMC_EOD!AJ94</f>
        <v>-0.36</v>
      </c>
      <c r="M94">
        <f>TPDDL_EOD!AI94+TPDDL_EOD!AJ94</f>
        <v>-1.0900000000000001</v>
      </c>
      <c r="N94">
        <f t="shared" si="7"/>
        <v>-4</v>
      </c>
      <c r="O94" s="113">
        <f t="shared" si="8"/>
        <v>5</v>
      </c>
      <c r="P94">
        <v>0.39000000000000012</v>
      </c>
      <c r="Q94">
        <v>0.22499999999999998</v>
      </c>
      <c r="R94">
        <v>2.2499999999999992E-2</v>
      </c>
      <c r="S94">
        <v>8.9999999999999969E-2</v>
      </c>
      <c r="T94">
        <v>0.27249999999999996</v>
      </c>
      <c r="U94" s="115">
        <f t="shared" si="9"/>
        <v>1</v>
      </c>
      <c r="V94" s="113">
        <f t="shared" si="10"/>
        <v>0</v>
      </c>
      <c r="Y94">
        <f>BAWANA!AW94+BAWANA!AX94</f>
        <v>-0.5</v>
      </c>
      <c r="Z94">
        <f>BAWANA!BD94+BAWANA!BE94</f>
        <v>-0.5</v>
      </c>
      <c r="AA94">
        <f>BAWANA!X94+BAWANA!Y94</f>
        <v>-0.5</v>
      </c>
      <c r="AB94">
        <f>BAWANA!AE94+BAWANA!AF94</f>
        <v>-0.5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1</v>
      </c>
      <c r="E95">
        <f>BAWANA!AM95</f>
        <v>0</v>
      </c>
      <c r="F95">
        <f t="shared" si="11"/>
        <v>256</v>
      </c>
      <c r="G95">
        <f t="shared" si="12"/>
        <v>1</v>
      </c>
      <c r="H95" s="113"/>
      <c r="I95">
        <f>BRPL_EOD!AI95+BRPL_EOD!AJ95</f>
        <v>-1.56</v>
      </c>
      <c r="J95">
        <f>BYPL_EOD!AI95+BYPL_EOD!AJ95</f>
        <v>-0.9</v>
      </c>
      <c r="K95">
        <f>MES_EOD!AI95+MES_EOD!AJ95</f>
        <v>-0.09</v>
      </c>
      <c r="L95">
        <f>NDMC_EOD!AI95+NDMC_EOD!AJ95</f>
        <v>-0.36</v>
      </c>
      <c r="M95">
        <f>TPDDL_EOD!AI95+TPDDL_EOD!AJ95</f>
        <v>-1.0900000000000001</v>
      </c>
      <c r="N95">
        <f t="shared" si="7"/>
        <v>-4</v>
      </c>
      <c r="O95" s="113">
        <f t="shared" si="8"/>
        <v>5</v>
      </c>
      <c r="P95">
        <v>0.39000000000000012</v>
      </c>
      <c r="Q95">
        <v>0.22499999999999998</v>
      </c>
      <c r="R95">
        <v>2.2499999999999992E-2</v>
      </c>
      <c r="S95">
        <v>8.9999999999999969E-2</v>
      </c>
      <c r="T95">
        <v>0.27249999999999996</v>
      </c>
      <c r="U95" s="115">
        <f t="shared" si="9"/>
        <v>1</v>
      </c>
      <c r="V95" s="113">
        <f t="shared" si="10"/>
        <v>0</v>
      </c>
      <c r="Y95">
        <f>BAWANA!AW95+BAWANA!AX95</f>
        <v>-0.5</v>
      </c>
      <c r="Z95">
        <f>BAWANA!BD95+BAWANA!BE95</f>
        <v>-0.5</v>
      </c>
      <c r="AA95">
        <f>BAWANA!X95+BAWANA!Y95</f>
        <v>-0.5</v>
      </c>
      <c r="AB95">
        <f>BAWANA!AE95+BAWANA!AF95</f>
        <v>-0.5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1</v>
      </c>
      <c r="E96">
        <f>BAWANA!AM96</f>
        <v>0</v>
      </c>
      <c r="F96">
        <f t="shared" si="11"/>
        <v>256</v>
      </c>
      <c r="G96">
        <f t="shared" si="12"/>
        <v>1</v>
      </c>
      <c r="H96" s="113"/>
      <c r="I96">
        <f>BRPL_EOD!AI96+BRPL_EOD!AJ96</f>
        <v>-1.56</v>
      </c>
      <c r="J96">
        <f>BYPL_EOD!AI96+BYPL_EOD!AJ96</f>
        <v>-0.9</v>
      </c>
      <c r="K96">
        <f>MES_EOD!AI96+MES_EOD!AJ96</f>
        <v>-0.09</v>
      </c>
      <c r="L96">
        <f>NDMC_EOD!AI96+NDMC_EOD!AJ96</f>
        <v>-0.36</v>
      </c>
      <c r="M96">
        <f>TPDDL_EOD!AI96+TPDDL_EOD!AJ96</f>
        <v>-1.0900000000000001</v>
      </c>
      <c r="N96">
        <f t="shared" si="7"/>
        <v>-4</v>
      </c>
      <c r="O96" s="113">
        <f t="shared" si="8"/>
        <v>5</v>
      </c>
      <c r="P96">
        <v>0.39000000000000012</v>
      </c>
      <c r="Q96">
        <v>0.22499999999999998</v>
      </c>
      <c r="R96">
        <v>2.2499999999999992E-2</v>
      </c>
      <c r="S96">
        <v>8.9999999999999969E-2</v>
      </c>
      <c r="T96">
        <v>0.27249999999999996</v>
      </c>
      <c r="U96" s="115">
        <f t="shared" si="9"/>
        <v>1</v>
      </c>
      <c r="V96" s="113">
        <f t="shared" si="10"/>
        <v>0</v>
      </c>
      <c r="Y96">
        <f>BAWANA!AW96+BAWANA!AX96</f>
        <v>-0.5</v>
      </c>
      <c r="Z96">
        <f>BAWANA!BD96+BAWANA!BE96</f>
        <v>-0.5</v>
      </c>
      <c r="AA96">
        <f>BAWANA!X96+BAWANA!Y96</f>
        <v>-0.5</v>
      </c>
      <c r="AB96">
        <f>BAWANA!AE96+BAWANA!AF96</f>
        <v>-0.5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1</v>
      </c>
      <c r="E97">
        <f>BAWANA!AM97</f>
        <v>0</v>
      </c>
      <c r="F97">
        <f t="shared" si="11"/>
        <v>256</v>
      </c>
      <c r="G97">
        <f t="shared" si="12"/>
        <v>1</v>
      </c>
      <c r="H97" s="113"/>
      <c r="I97">
        <f>BRPL_EOD!AI97+BRPL_EOD!AJ97</f>
        <v>-1.56</v>
      </c>
      <c r="J97">
        <f>BYPL_EOD!AI97+BYPL_EOD!AJ97</f>
        <v>-0.9</v>
      </c>
      <c r="K97">
        <f>MES_EOD!AI97+MES_EOD!AJ97</f>
        <v>-0.09</v>
      </c>
      <c r="L97">
        <f>NDMC_EOD!AI97+NDMC_EOD!AJ97</f>
        <v>-0.36</v>
      </c>
      <c r="M97">
        <f>TPDDL_EOD!AI97+TPDDL_EOD!AJ97</f>
        <v>-1.0900000000000001</v>
      </c>
      <c r="N97">
        <f t="shared" si="7"/>
        <v>-4</v>
      </c>
      <c r="O97" s="113">
        <f t="shared" si="8"/>
        <v>5</v>
      </c>
      <c r="P97">
        <v>0.39000000000000012</v>
      </c>
      <c r="Q97">
        <v>0.22499999999999998</v>
      </c>
      <c r="R97">
        <v>2.2499999999999992E-2</v>
      </c>
      <c r="S97">
        <v>8.9999999999999969E-2</v>
      </c>
      <c r="T97">
        <v>0.27249999999999996</v>
      </c>
      <c r="U97" s="115">
        <f t="shared" si="9"/>
        <v>1</v>
      </c>
      <c r="V97" s="113">
        <f t="shared" si="10"/>
        <v>0</v>
      </c>
      <c r="Y97">
        <f>BAWANA!AW97+BAWANA!AX97</f>
        <v>-0.5</v>
      </c>
      <c r="Z97">
        <f>BAWANA!BD97+BAWANA!BE97</f>
        <v>-0.5</v>
      </c>
      <c r="AA97">
        <f>BAWANA!X97+BAWANA!Y97</f>
        <v>-0.5</v>
      </c>
      <c r="AB97">
        <f>BAWANA!AE97+BAWANA!AF97</f>
        <v>-0.5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1</v>
      </c>
      <c r="E98">
        <f>BAWANA!AM98</f>
        <v>0</v>
      </c>
      <c r="F98">
        <f t="shared" si="11"/>
        <v>256</v>
      </c>
      <c r="G98">
        <f t="shared" si="12"/>
        <v>1</v>
      </c>
      <c r="H98" s="113"/>
      <c r="I98">
        <f>BRPL_EOD!AI98+BRPL_EOD!AJ98</f>
        <v>-1.56</v>
      </c>
      <c r="J98">
        <f>BYPL_EOD!AI98+BYPL_EOD!AJ98</f>
        <v>-0.9</v>
      </c>
      <c r="K98">
        <f>MES_EOD!AI98+MES_EOD!AJ98</f>
        <v>-0.09</v>
      </c>
      <c r="L98">
        <f>NDMC_EOD!AI98+NDMC_EOD!AJ98</f>
        <v>-0.36</v>
      </c>
      <c r="M98">
        <f>TPDDL_EOD!AI98+TPDDL_EOD!AJ98</f>
        <v>-1.0900000000000001</v>
      </c>
      <c r="N98">
        <f t="shared" si="7"/>
        <v>-4</v>
      </c>
      <c r="O98" s="113">
        <f t="shared" si="8"/>
        <v>5</v>
      </c>
      <c r="P98">
        <v>0.39000000000000012</v>
      </c>
      <c r="Q98">
        <v>0.22499999999999998</v>
      </c>
      <c r="R98">
        <v>2.2499999999999992E-2</v>
      </c>
      <c r="S98">
        <v>8.9999999999999969E-2</v>
      </c>
      <c r="T98">
        <v>0.27249999999999996</v>
      </c>
      <c r="U98" s="115">
        <f t="shared" si="9"/>
        <v>1</v>
      </c>
      <c r="V98" s="113">
        <f t="shared" si="10"/>
        <v>0</v>
      </c>
      <c r="Y98">
        <f>BAWANA!AW98+BAWANA!AX98</f>
        <v>-0.5</v>
      </c>
      <c r="Z98">
        <f>BAWANA!BD98+BAWANA!BE98</f>
        <v>-0.5</v>
      </c>
      <c r="AA98">
        <f>BAWANA!X98+BAWANA!Y98</f>
        <v>-0.5</v>
      </c>
      <c r="AB98">
        <f>BAWANA!AE98+BAWANA!AF98</f>
        <v>-0.5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2.427E-2</v>
      </c>
      <c r="E99" s="115">
        <f t="shared" si="14"/>
        <v>0</v>
      </c>
      <c r="F99" s="115">
        <f t="shared" si="14"/>
        <v>6.1440000000000001</v>
      </c>
      <c r="G99" s="115">
        <f t="shared" si="14"/>
        <v>2.427E-2</v>
      </c>
      <c r="H99" s="115"/>
      <c r="I99" s="115">
        <f t="shared" si="14"/>
        <v>-3.7860000000000033E-2</v>
      </c>
      <c r="J99" s="115">
        <f t="shared" si="14"/>
        <v>-2.1840000000000019E-2</v>
      </c>
      <c r="K99" s="115">
        <f t="shared" si="14"/>
        <v>-2.1899999999999979E-3</v>
      </c>
      <c r="L99" s="115">
        <f t="shared" si="14"/>
        <v>-8.7449999999999906E-3</v>
      </c>
      <c r="M99" s="115">
        <f t="shared" si="14"/>
        <v>-2.6445000000000059E-2</v>
      </c>
      <c r="N99" s="115">
        <f t="shared" si="14"/>
        <v>-9.708E-2</v>
      </c>
      <c r="O99" s="115">
        <f t="shared" si="14"/>
        <v>0.12135</v>
      </c>
      <c r="P99" s="115">
        <f t="shared" si="14"/>
        <v>9.4650000000000099E-3</v>
      </c>
      <c r="Q99" s="115">
        <f t="shared" si="14"/>
        <v>5.4600000000000048E-3</v>
      </c>
      <c r="R99" s="115">
        <f t="shared" si="14"/>
        <v>5.4749999999999916E-4</v>
      </c>
      <c r="S99" s="115">
        <f t="shared" si="14"/>
        <v>2.1862499999999972E-3</v>
      </c>
      <c r="T99" s="115">
        <f t="shared" si="14"/>
        <v>6.6112500000000138E-3</v>
      </c>
      <c r="U99" s="115">
        <f t="shared" si="14"/>
        <v>2.427E-2</v>
      </c>
      <c r="V99" s="115">
        <f t="shared" si="10"/>
        <v>0</v>
      </c>
      <c r="Y99" s="115">
        <f>SUM(Y3:Y98)/4000</f>
        <v>-1.2135E-2</v>
      </c>
      <c r="Z99" s="115">
        <f t="shared" ref="Z99:AD99" si="15">SUM(Z3:Z98)/4000</f>
        <v>-1.2135E-2</v>
      </c>
      <c r="AA99" s="115">
        <f t="shared" si="15"/>
        <v>-1.2135E-2</v>
      </c>
      <c r="AB99" s="115">
        <f t="shared" si="15"/>
        <v>-1.2135E-2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784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784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784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784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784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784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784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784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784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784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784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784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784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784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784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784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784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784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784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784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784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784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784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784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24.09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19.271999999999998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F3" sqref="F3:F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22.47</v>
      </c>
      <c r="J3">
        <v>0</v>
      </c>
      <c r="K3">
        <v>683.14</v>
      </c>
      <c r="L3">
        <v>654.30999999999995</v>
      </c>
      <c r="M3">
        <v>78</v>
      </c>
      <c r="N3">
        <v>118.76</v>
      </c>
      <c r="O3">
        <v>124.32</v>
      </c>
      <c r="P3">
        <v>139.68</v>
      </c>
      <c r="Q3">
        <v>20.56</v>
      </c>
      <c r="R3">
        <v>21.19</v>
      </c>
      <c r="S3">
        <v>26.39</v>
      </c>
      <c r="T3">
        <v>0</v>
      </c>
      <c r="U3">
        <v>348.98</v>
      </c>
      <c r="V3">
        <v>20.8</v>
      </c>
      <c r="W3">
        <v>45.22</v>
      </c>
      <c r="X3">
        <v>98.87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14.12</v>
      </c>
      <c r="AF3">
        <v>8.8699999999999992</v>
      </c>
      <c r="AG3">
        <v>42.93</v>
      </c>
      <c r="AH3">
        <v>0</v>
      </c>
      <c r="AI3">
        <v>0</v>
      </c>
      <c r="AJ3">
        <v>0</v>
      </c>
      <c r="AK3">
        <v>52.66</v>
      </c>
      <c r="AL3">
        <v>2.33</v>
      </c>
      <c r="AM3">
        <v>0</v>
      </c>
      <c r="AN3">
        <v>0</v>
      </c>
      <c r="AO3">
        <v>0</v>
      </c>
      <c r="AP3">
        <v>10.25</v>
      </c>
      <c r="AQ3">
        <v>0</v>
      </c>
      <c r="AR3">
        <v>35.33</v>
      </c>
      <c r="AS3">
        <v>18.829999999999998</v>
      </c>
      <c r="AT3">
        <v>20</v>
      </c>
      <c r="AU3">
        <v>0</v>
      </c>
      <c r="AV3">
        <v>43.05</v>
      </c>
      <c r="AW3">
        <v>70.59</v>
      </c>
      <c r="AX3">
        <v>66.849999999999994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2788.4999999999995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22.47</v>
      </c>
      <c r="J4">
        <v>0</v>
      </c>
      <c r="K4">
        <v>683.14</v>
      </c>
      <c r="L4">
        <v>654.30999999999995</v>
      </c>
      <c r="M4">
        <v>78</v>
      </c>
      <c r="N4">
        <v>118.76</v>
      </c>
      <c r="O4">
        <v>124.32</v>
      </c>
      <c r="P4">
        <v>139.68</v>
      </c>
      <c r="Q4">
        <v>20.56</v>
      </c>
      <c r="R4">
        <v>21.19</v>
      </c>
      <c r="S4">
        <v>26.39</v>
      </c>
      <c r="T4">
        <v>0</v>
      </c>
      <c r="U4">
        <v>348.98</v>
      </c>
      <c r="V4">
        <v>20.8</v>
      </c>
      <c r="W4">
        <v>45.22</v>
      </c>
      <c r="X4">
        <v>98.87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14.12</v>
      </c>
      <c r="AF4">
        <v>8.8699999999999992</v>
      </c>
      <c r="AG4">
        <v>42.93</v>
      </c>
      <c r="AH4">
        <v>0</v>
      </c>
      <c r="AI4">
        <v>0</v>
      </c>
      <c r="AJ4">
        <v>0</v>
      </c>
      <c r="AK4">
        <v>52.66</v>
      </c>
      <c r="AL4">
        <v>2.33</v>
      </c>
      <c r="AM4">
        <v>0</v>
      </c>
      <c r="AN4">
        <v>0</v>
      </c>
      <c r="AO4">
        <v>0</v>
      </c>
      <c r="AP4">
        <v>10.25</v>
      </c>
      <c r="AQ4">
        <v>0</v>
      </c>
      <c r="AR4">
        <v>35.33</v>
      </c>
      <c r="AS4">
        <v>18.829999999999998</v>
      </c>
      <c r="AT4">
        <v>20</v>
      </c>
      <c r="AU4">
        <v>0</v>
      </c>
      <c r="AV4">
        <v>43.05</v>
      </c>
      <c r="AW4">
        <v>70.59</v>
      </c>
      <c r="AX4">
        <v>66.849999999999994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2788.4999999999995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22.47</v>
      </c>
      <c r="J5">
        <v>0</v>
      </c>
      <c r="K5">
        <v>683.14</v>
      </c>
      <c r="L5">
        <v>654.30999999999995</v>
      </c>
      <c r="M5">
        <v>78</v>
      </c>
      <c r="N5">
        <v>118.76</v>
      </c>
      <c r="O5">
        <v>124.32</v>
      </c>
      <c r="P5">
        <v>139.68</v>
      </c>
      <c r="Q5">
        <v>20.56</v>
      </c>
      <c r="R5">
        <v>21.19</v>
      </c>
      <c r="S5">
        <v>26.39</v>
      </c>
      <c r="T5">
        <v>0</v>
      </c>
      <c r="U5">
        <v>348.98</v>
      </c>
      <c r="V5">
        <v>20.8</v>
      </c>
      <c r="W5">
        <v>45.22</v>
      </c>
      <c r="X5">
        <v>98.87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14.12</v>
      </c>
      <c r="AF5">
        <v>8.8699999999999992</v>
      </c>
      <c r="AG5">
        <v>42.93</v>
      </c>
      <c r="AH5">
        <v>0</v>
      </c>
      <c r="AI5">
        <v>0</v>
      </c>
      <c r="AJ5">
        <v>0</v>
      </c>
      <c r="AK5">
        <v>52.66</v>
      </c>
      <c r="AL5">
        <v>2.33</v>
      </c>
      <c r="AM5">
        <v>0</v>
      </c>
      <c r="AN5">
        <v>0</v>
      </c>
      <c r="AO5">
        <v>0</v>
      </c>
      <c r="AP5">
        <v>10.25</v>
      </c>
      <c r="AQ5">
        <v>0</v>
      </c>
      <c r="AR5">
        <v>1.1100000000000001</v>
      </c>
      <c r="AS5">
        <v>18.829999999999998</v>
      </c>
      <c r="AT5">
        <v>20</v>
      </c>
      <c r="AU5">
        <v>0</v>
      </c>
      <c r="AV5">
        <v>43.05</v>
      </c>
      <c r="AW5">
        <v>70.59</v>
      </c>
      <c r="AX5">
        <v>66.849999999999994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2754.2799999999997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22.47</v>
      </c>
      <c r="J6">
        <v>0</v>
      </c>
      <c r="K6">
        <v>683.14</v>
      </c>
      <c r="L6">
        <v>654.30999999999995</v>
      </c>
      <c r="M6">
        <v>78</v>
      </c>
      <c r="N6">
        <v>118.76</v>
      </c>
      <c r="O6">
        <v>124.32</v>
      </c>
      <c r="P6">
        <v>139.68</v>
      </c>
      <c r="Q6">
        <v>20.56</v>
      </c>
      <c r="R6">
        <v>21.19</v>
      </c>
      <c r="S6">
        <v>26.39</v>
      </c>
      <c r="T6">
        <v>0</v>
      </c>
      <c r="U6">
        <v>348.98</v>
      </c>
      <c r="V6">
        <v>20.8</v>
      </c>
      <c r="W6">
        <v>45.22</v>
      </c>
      <c r="X6">
        <v>98.87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14.12</v>
      </c>
      <c r="AF6">
        <v>8.8699999999999992</v>
      </c>
      <c r="AG6">
        <v>42.93</v>
      </c>
      <c r="AH6">
        <v>0</v>
      </c>
      <c r="AI6">
        <v>0</v>
      </c>
      <c r="AJ6">
        <v>0</v>
      </c>
      <c r="AK6">
        <v>52.66</v>
      </c>
      <c r="AL6">
        <v>2.33</v>
      </c>
      <c r="AM6">
        <v>0</v>
      </c>
      <c r="AN6">
        <v>0</v>
      </c>
      <c r="AO6">
        <v>0</v>
      </c>
      <c r="AP6">
        <v>3.85</v>
      </c>
      <c r="AQ6">
        <v>0</v>
      </c>
      <c r="AR6">
        <v>1.1100000000000001</v>
      </c>
      <c r="AS6">
        <v>18.829999999999998</v>
      </c>
      <c r="AT6">
        <v>20</v>
      </c>
      <c r="AU6">
        <v>0</v>
      </c>
      <c r="AV6">
        <v>43.05</v>
      </c>
      <c r="AW6">
        <v>70.59</v>
      </c>
      <c r="AX6">
        <v>66.849999999999994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2747.8799999999997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22.47</v>
      </c>
      <c r="J7">
        <v>0</v>
      </c>
      <c r="K7">
        <v>683.14</v>
      </c>
      <c r="L7">
        <v>654.30999999999995</v>
      </c>
      <c r="M7">
        <v>78</v>
      </c>
      <c r="N7">
        <v>118.76</v>
      </c>
      <c r="O7">
        <v>124.32</v>
      </c>
      <c r="P7">
        <v>139.68</v>
      </c>
      <c r="Q7">
        <v>20.56</v>
      </c>
      <c r="R7">
        <v>21.19</v>
      </c>
      <c r="S7">
        <v>26.39</v>
      </c>
      <c r="T7">
        <v>0</v>
      </c>
      <c r="U7">
        <v>348.98</v>
      </c>
      <c r="V7">
        <v>20.8</v>
      </c>
      <c r="W7">
        <v>45.22</v>
      </c>
      <c r="X7">
        <v>98.87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14.12</v>
      </c>
      <c r="AF7">
        <v>8.8699999999999992</v>
      </c>
      <c r="AG7">
        <v>42.93</v>
      </c>
      <c r="AH7">
        <v>0</v>
      </c>
      <c r="AI7">
        <v>0</v>
      </c>
      <c r="AJ7">
        <v>0</v>
      </c>
      <c r="AK7">
        <v>52.66</v>
      </c>
      <c r="AL7">
        <v>2.33</v>
      </c>
      <c r="AM7">
        <v>0</v>
      </c>
      <c r="AN7">
        <v>0</v>
      </c>
      <c r="AO7">
        <v>0</v>
      </c>
      <c r="AP7">
        <v>3.85</v>
      </c>
      <c r="AQ7">
        <v>0</v>
      </c>
      <c r="AR7">
        <v>1.1100000000000001</v>
      </c>
      <c r="AS7">
        <v>18.829999999999998</v>
      </c>
      <c r="AT7">
        <v>20</v>
      </c>
      <c r="AU7">
        <v>0</v>
      </c>
      <c r="AV7">
        <v>43.05</v>
      </c>
      <c r="AW7">
        <v>70.59</v>
      </c>
      <c r="AX7">
        <v>66.849999999999994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2747.8799999999997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22.47</v>
      </c>
      <c r="J8">
        <v>0</v>
      </c>
      <c r="K8">
        <v>683.14</v>
      </c>
      <c r="L8">
        <v>654.30999999999995</v>
      </c>
      <c r="M8">
        <v>78</v>
      </c>
      <c r="N8">
        <v>118.76</v>
      </c>
      <c r="O8">
        <v>124.32</v>
      </c>
      <c r="P8">
        <v>139.68</v>
      </c>
      <c r="Q8">
        <v>20.56</v>
      </c>
      <c r="R8">
        <v>21.19</v>
      </c>
      <c r="S8">
        <v>26.39</v>
      </c>
      <c r="T8">
        <v>0</v>
      </c>
      <c r="U8">
        <v>348.98</v>
      </c>
      <c r="V8">
        <v>20.8</v>
      </c>
      <c r="W8">
        <v>45.22</v>
      </c>
      <c r="X8">
        <v>98.87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14.12</v>
      </c>
      <c r="AF8">
        <v>8.8699999999999992</v>
      </c>
      <c r="AG8">
        <v>42.93</v>
      </c>
      <c r="AH8">
        <v>0</v>
      </c>
      <c r="AI8">
        <v>0</v>
      </c>
      <c r="AJ8">
        <v>0</v>
      </c>
      <c r="AK8">
        <v>52.66</v>
      </c>
      <c r="AL8">
        <v>2.33</v>
      </c>
      <c r="AM8">
        <v>0</v>
      </c>
      <c r="AN8">
        <v>0</v>
      </c>
      <c r="AO8">
        <v>0</v>
      </c>
      <c r="AP8">
        <v>3.85</v>
      </c>
      <c r="AQ8">
        <v>0</v>
      </c>
      <c r="AR8">
        <v>1.1100000000000001</v>
      </c>
      <c r="AS8">
        <v>18.829999999999998</v>
      </c>
      <c r="AT8">
        <v>20</v>
      </c>
      <c r="AU8">
        <v>0</v>
      </c>
      <c r="AV8">
        <v>43.05</v>
      </c>
      <c r="AW8">
        <v>70.59</v>
      </c>
      <c r="AX8">
        <v>66.849999999999994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2747.8799999999997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22.47</v>
      </c>
      <c r="J9">
        <v>0</v>
      </c>
      <c r="K9">
        <v>683.14</v>
      </c>
      <c r="L9">
        <v>654.30999999999995</v>
      </c>
      <c r="M9">
        <v>78</v>
      </c>
      <c r="N9">
        <v>118.76</v>
      </c>
      <c r="O9">
        <v>124.32</v>
      </c>
      <c r="P9">
        <v>139.68</v>
      </c>
      <c r="Q9">
        <v>20.56</v>
      </c>
      <c r="R9">
        <v>21.19</v>
      </c>
      <c r="S9">
        <v>26.39</v>
      </c>
      <c r="T9">
        <v>0</v>
      </c>
      <c r="U9">
        <v>348.98</v>
      </c>
      <c r="V9">
        <v>20.8</v>
      </c>
      <c r="W9">
        <v>45.22</v>
      </c>
      <c r="X9">
        <v>98.87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14.12</v>
      </c>
      <c r="AF9">
        <v>8.8699999999999992</v>
      </c>
      <c r="AG9">
        <v>42.93</v>
      </c>
      <c r="AH9">
        <v>0</v>
      </c>
      <c r="AI9">
        <v>0</v>
      </c>
      <c r="AJ9">
        <v>0</v>
      </c>
      <c r="AK9">
        <v>52.66</v>
      </c>
      <c r="AL9">
        <v>2.33</v>
      </c>
      <c r="AM9">
        <v>0</v>
      </c>
      <c r="AN9">
        <v>0</v>
      </c>
      <c r="AO9">
        <v>0</v>
      </c>
      <c r="AP9">
        <v>3.85</v>
      </c>
      <c r="AQ9">
        <v>0</v>
      </c>
      <c r="AR9">
        <v>3.31</v>
      </c>
      <c r="AS9">
        <v>4.57</v>
      </c>
      <c r="AT9">
        <v>20</v>
      </c>
      <c r="AU9">
        <v>0</v>
      </c>
      <c r="AV9">
        <v>43.05</v>
      </c>
      <c r="AW9">
        <v>70.59</v>
      </c>
      <c r="AX9">
        <v>66.849999999999994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2735.8199999999997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22.47</v>
      </c>
      <c r="J10">
        <v>0</v>
      </c>
      <c r="K10">
        <v>683.14</v>
      </c>
      <c r="L10">
        <v>654.30999999999995</v>
      </c>
      <c r="M10">
        <v>78</v>
      </c>
      <c r="N10">
        <v>118.76</v>
      </c>
      <c r="O10">
        <v>124.32</v>
      </c>
      <c r="P10">
        <v>139.68</v>
      </c>
      <c r="Q10">
        <v>20.56</v>
      </c>
      <c r="R10">
        <v>21.19</v>
      </c>
      <c r="S10">
        <v>26.39</v>
      </c>
      <c r="T10">
        <v>0</v>
      </c>
      <c r="U10">
        <v>348.98</v>
      </c>
      <c r="V10">
        <v>20.8</v>
      </c>
      <c r="W10">
        <v>45.22</v>
      </c>
      <c r="X10">
        <v>98.87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14.12</v>
      </c>
      <c r="AF10">
        <v>8.8699999999999992</v>
      </c>
      <c r="AG10">
        <v>42.93</v>
      </c>
      <c r="AH10">
        <v>0</v>
      </c>
      <c r="AI10">
        <v>0</v>
      </c>
      <c r="AJ10">
        <v>0</v>
      </c>
      <c r="AK10">
        <v>52.66</v>
      </c>
      <c r="AL10">
        <v>2.33</v>
      </c>
      <c r="AM10">
        <v>0</v>
      </c>
      <c r="AN10">
        <v>0</v>
      </c>
      <c r="AO10">
        <v>0</v>
      </c>
      <c r="AP10">
        <v>3.85</v>
      </c>
      <c r="AQ10">
        <v>0</v>
      </c>
      <c r="AR10">
        <v>3.31</v>
      </c>
      <c r="AS10">
        <v>4.57</v>
      </c>
      <c r="AT10">
        <v>20</v>
      </c>
      <c r="AU10">
        <v>0</v>
      </c>
      <c r="AV10">
        <v>43.05</v>
      </c>
      <c r="AW10">
        <v>70.59</v>
      </c>
      <c r="AX10">
        <v>66.849999999999994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2735.8199999999997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22.47</v>
      </c>
      <c r="J11">
        <v>0</v>
      </c>
      <c r="K11">
        <v>683.14</v>
      </c>
      <c r="L11">
        <v>654.30999999999995</v>
      </c>
      <c r="M11">
        <v>78</v>
      </c>
      <c r="N11">
        <v>118.76</v>
      </c>
      <c r="O11">
        <v>124.32</v>
      </c>
      <c r="P11">
        <v>139.68</v>
      </c>
      <c r="Q11">
        <v>20.56</v>
      </c>
      <c r="R11">
        <v>21.19</v>
      </c>
      <c r="S11">
        <v>26.39</v>
      </c>
      <c r="T11">
        <v>0</v>
      </c>
      <c r="U11">
        <v>348.98</v>
      </c>
      <c r="V11">
        <v>20.8</v>
      </c>
      <c r="W11">
        <v>45.22</v>
      </c>
      <c r="X11">
        <v>98.87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14.12</v>
      </c>
      <c r="AF11">
        <v>8.8699999999999992</v>
      </c>
      <c r="AG11">
        <v>42.93</v>
      </c>
      <c r="AH11">
        <v>0</v>
      </c>
      <c r="AI11">
        <v>0</v>
      </c>
      <c r="AJ11">
        <v>0</v>
      </c>
      <c r="AK11">
        <v>52.66</v>
      </c>
      <c r="AL11">
        <v>2.33</v>
      </c>
      <c r="AM11">
        <v>0</v>
      </c>
      <c r="AN11">
        <v>0</v>
      </c>
      <c r="AO11">
        <v>0</v>
      </c>
      <c r="AP11">
        <v>3.85</v>
      </c>
      <c r="AQ11">
        <v>0</v>
      </c>
      <c r="AR11">
        <v>3.31</v>
      </c>
      <c r="AS11">
        <v>4.57</v>
      </c>
      <c r="AT11">
        <v>20</v>
      </c>
      <c r="AU11">
        <v>0</v>
      </c>
      <c r="AV11">
        <v>43.26</v>
      </c>
      <c r="AW11">
        <v>70.59</v>
      </c>
      <c r="AX11">
        <v>66.849999999999994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2736.0299999999997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22.47</v>
      </c>
      <c r="J12">
        <v>0</v>
      </c>
      <c r="K12">
        <v>683.14</v>
      </c>
      <c r="L12">
        <v>654.30999999999995</v>
      </c>
      <c r="M12">
        <v>78</v>
      </c>
      <c r="N12">
        <v>118.76</v>
      </c>
      <c r="O12">
        <v>124.32</v>
      </c>
      <c r="P12">
        <v>139.68</v>
      </c>
      <c r="Q12">
        <v>20.56</v>
      </c>
      <c r="R12">
        <v>21.19</v>
      </c>
      <c r="S12">
        <v>26.39</v>
      </c>
      <c r="T12">
        <v>0</v>
      </c>
      <c r="U12">
        <v>348.98</v>
      </c>
      <c r="V12">
        <v>20.8</v>
      </c>
      <c r="W12">
        <v>45.22</v>
      </c>
      <c r="X12">
        <v>98.87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14.12</v>
      </c>
      <c r="AF12">
        <v>8.8699999999999992</v>
      </c>
      <c r="AG12">
        <v>42.93</v>
      </c>
      <c r="AH12">
        <v>0</v>
      </c>
      <c r="AI12">
        <v>0</v>
      </c>
      <c r="AJ12">
        <v>0</v>
      </c>
      <c r="AK12">
        <v>52.66</v>
      </c>
      <c r="AL12">
        <v>2.33</v>
      </c>
      <c r="AM12">
        <v>0</v>
      </c>
      <c r="AN12">
        <v>0</v>
      </c>
      <c r="AO12">
        <v>0</v>
      </c>
      <c r="AP12">
        <v>3.85</v>
      </c>
      <c r="AQ12">
        <v>0</v>
      </c>
      <c r="AR12">
        <v>3.31</v>
      </c>
      <c r="AS12">
        <v>4.57</v>
      </c>
      <c r="AT12">
        <v>20</v>
      </c>
      <c r="AU12">
        <v>0</v>
      </c>
      <c r="AV12">
        <v>43.26</v>
      </c>
      <c r="AW12">
        <v>70.59</v>
      </c>
      <c r="AX12">
        <v>66.849999999999994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2736.0299999999997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22.47</v>
      </c>
      <c r="J13">
        <v>0</v>
      </c>
      <c r="K13">
        <v>683.14</v>
      </c>
      <c r="L13">
        <v>654.30999999999995</v>
      </c>
      <c r="M13">
        <v>78</v>
      </c>
      <c r="N13">
        <v>118.76</v>
      </c>
      <c r="O13">
        <v>124.32</v>
      </c>
      <c r="P13">
        <v>139.68</v>
      </c>
      <c r="Q13">
        <v>20.56</v>
      </c>
      <c r="R13">
        <v>21.19</v>
      </c>
      <c r="S13">
        <v>26.39</v>
      </c>
      <c r="T13">
        <v>0</v>
      </c>
      <c r="U13">
        <v>337.5</v>
      </c>
      <c r="V13">
        <v>20.8</v>
      </c>
      <c r="W13">
        <v>45.22</v>
      </c>
      <c r="X13">
        <v>98.87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14.12</v>
      </c>
      <c r="AF13">
        <v>8.8699999999999992</v>
      </c>
      <c r="AG13">
        <v>42.93</v>
      </c>
      <c r="AH13">
        <v>0</v>
      </c>
      <c r="AI13">
        <v>0</v>
      </c>
      <c r="AJ13">
        <v>0</v>
      </c>
      <c r="AK13">
        <v>52.66</v>
      </c>
      <c r="AL13">
        <v>2.33</v>
      </c>
      <c r="AM13">
        <v>0</v>
      </c>
      <c r="AN13">
        <v>0</v>
      </c>
      <c r="AO13">
        <v>0</v>
      </c>
      <c r="AP13">
        <v>3.85</v>
      </c>
      <c r="AQ13">
        <v>0</v>
      </c>
      <c r="AR13">
        <v>1.66</v>
      </c>
      <c r="AS13">
        <v>4.57</v>
      </c>
      <c r="AT13">
        <v>20</v>
      </c>
      <c r="AU13">
        <v>0</v>
      </c>
      <c r="AV13">
        <v>43.26</v>
      </c>
      <c r="AW13">
        <v>70.59</v>
      </c>
      <c r="AX13">
        <v>66.849999999999994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2722.8999999999996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22.47</v>
      </c>
      <c r="J14">
        <v>0</v>
      </c>
      <c r="K14">
        <v>683.14</v>
      </c>
      <c r="L14">
        <v>654.30999999999995</v>
      </c>
      <c r="M14">
        <v>78</v>
      </c>
      <c r="N14">
        <v>118.76</v>
      </c>
      <c r="O14">
        <v>124.32</v>
      </c>
      <c r="P14">
        <v>139.68</v>
      </c>
      <c r="Q14">
        <v>20.56</v>
      </c>
      <c r="R14">
        <v>21.19</v>
      </c>
      <c r="S14">
        <v>26.39</v>
      </c>
      <c r="T14">
        <v>0</v>
      </c>
      <c r="U14">
        <v>337.5</v>
      </c>
      <c r="V14">
        <v>20.8</v>
      </c>
      <c r="W14">
        <v>45.22</v>
      </c>
      <c r="X14">
        <v>98.87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14.12</v>
      </c>
      <c r="AF14">
        <v>8.8699999999999992</v>
      </c>
      <c r="AG14">
        <v>42.93</v>
      </c>
      <c r="AH14">
        <v>0</v>
      </c>
      <c r="AI14">
        <v>0</v>
      </c>
      <c r="AJ14">
        <v>0</v>
      </c>
      <c r="AK14">
        <v>52.66</v>
      </c>
      <c r="AL14">
        <v>2.33</v>
      </c>
      <c r="AM14">
        <v>0</v>
      </c>
      <c r="AN14">
        <v>0</v>
      </c>
      <c r="AO14">
        <v>0</v>
      </c>
      <c r="AP14">
        <v>10.25</v>
      </c>
      <c r="AQ14">
        <v>0</v>
      </c>
      <c r="AR14">
        <v>1.66</v>
      </c>
      <c r="AS14">
        <v>4.57</v>
      </c>
      <c r="AT14">
        <v>20</v>
      </c>
      <c r="AU14">
        <v>0</v>
      </c>
      <c r="AV14">
        <v>43.26</v>
      </c>
      <c r="AW14">
        <v>70.59</v>
      </c>
      <c r="AX14">
        <v>66.849999999999994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2729.2999999999997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22.47</v>
      </c>
      <c r="J15">
        <v>0</v>
      </c>
      <c r="K15">
        <v>683.14</v>
      </c>
      <c r="L15">
        <v>654.30999999999995</v>
      </c>
      <c r="M15">
        <v>78</v>
      </c>
      <c r="N15">
        <v>118.76</v>
      </c>
      <c r="O15">
        <v>124.32</v>
      </c>
      <c r="P15">
        <v>139.68</v>
      </c>
      <c r="Q15">
        <v>20.56</v>
      </c>
      <c r="R15">
        <v>21.19</v>
      </c>
      <c r="S15">
        <v>26.39</v>
      </c>
      <c r="T15">
        <v>0</v>
      </c>
      <c r="U15">
        <v>357.75</v>
      </c>
      <c r="V15">
        <v>20.8</v>
      </c>
      <c r="W15">
        <v>45.22</v>
      </c>
      <c r="X15">
        <v>98.87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14.12</v>
      </c>
      <c r="AF15">
        <v>8.8699999999999992</v>
      </c>
      <c r="AG15">
        <v>42.93</v>
      </c>
      <c r="AH15">
        <v>0</v>
      </c>
      <c r="AI15">
        <v>0</v>
      </c>
      <c r="AJ15">
        <v>0</v>
      </c>
      <c r="AK15">
        <v>52.66</v>
      </c>
      <c r="AL15">
        <v>2.33</v>
      </c>
      <c r="AM15">
        <v>0</v>
      </c>
      <c r="AN15">
        <v>0</v>
      </c>
      <c r="AO15">
        <v>0</v>
      </c>
      <c r="AP15">
        <v>10.25</v>
      </c>
      <c r="AQ15">
        <v>0</v>
      </c>
      <c r="AR15">
        <v>1.66</v>
      </c>
      <c r="AS15">
        <v>4.57</v>
      </c>
      <c r="AT15">
        <v>20</v>
      </c>
      <c r="AU15">
        <v>0</v>
      </c>
      <c r="AV15">
        <v>43.26</v>
      </c>
      <c r="AW15">
        <v>70.59</v>
      </c>
      <c r="AX15">
        <v>66.849999999999994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2749.5499999999997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22.47</v>
      </c>
      <c r="J16">
        <v>0</v>
      </c>
      <c r="K16">
        <v>683.14</v>
      </c>
      <c r="L16">
        <v>654.30999999999995</v>
      </c>
      <c r="M16">
        <v>78</v>
      </c>
      <c r="N16">
        <v>118.76</v>
      </c>
      <c r="O16">
        <v>124.32</v>
      </c>
      <c r="P16">
        <v>139.68</v>
      </c>
      <c r="Q16">
        <v>20.56</v>
      </c>
      <c r="R16">
        <v>21.19</v>
      </c>
      <c r="S16">
        <v>26.39</v>
      </c>
      <c r="T16">
        <v>0</v>
      </c>
      <c r="U16">
        <v>378</v>
      </c>
      <c r="V16">
        <v>20.8</v>
      </c>
      <c r="W16">
        <v>45.22</v>
      </c>
      <c r="X16">
        <v>98.87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14.12</v>
      </c>
      <c r="AF16">
        <v>8.8699999999999992</v>
      </c>
      <c r="AG16">
        <v>42.93</v>
      </c>
      <c r="AH16">
        <v>0</v>
      </c>
      <c r="AI16">
        <v>0</v>
      </c>
      <c r="AJ16">
        <v>0</v>
      </c>
      <c r="AK16">
        <v>52.66</v>
      </c>
      <c r="AL16">
        <v>2.33</v>
      </c>
      <c r="AM16">
        <v>0</v>
      </c>
      <c r="AN16">
        <v>0</v>
      </c>
      <c r="AO16">
        <v>0</v>
      </c>
      <c r="AP16">
        <v>3.85</v>
      </c>
      <c r="AQ16">
        <v>0</v>
      </c>
      <c r="AR16">
        <v>1.66</v>
      </c>
      <c r="AS16">
        <v>4.57</v>
      </c>
      <c r="AT16">
        <v>20</v>
      </c>
      <c r="AU16">
        <v>0</v>
      </c>
      <c r="AV16">
        <v>43.26</v>
      </c>
      <c r="AW16">
        <v>70.59</v>
      </c>
      <c r="AX16">
        <v>66.849999999999994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2763.3999999999996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22.47</v>
      </c>
      <c r="J17">
        <v>0</v>
      </c>
      <c r="K17">
        <v>683.14</v>
      </c>
      <c r="L17">
        <v>654.30999999999995</v>
      </c>
      <c r="M17">
        <v>78</v>
      </c>
      <c r="N17">
        <v>118.76</v>
      </c>
      <c r="O17">
        <v>124.32</v>
      </c>
      <c r="P17">
        <v>139.68</v>
      </c>
      <c r="Q17">
        <v>20.56</v>
      </c>
      <c r="R17">
        <v>21.19</v>
      </c>
      <c r="S17">
        <v>26.39</v>
      </c>
      <c r="T17">
        <v>0</v>
      </c>
      <c r="U17">
        <v>389.25</v>
      </c>
      <c r="V17">
        <v>20.8</v>
      </c>
      <c r="W17">
        <v>45.22</v>
      </c>
      <c r="X17">
        <v>98.87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14.12</v>
      </c>
      <c r="AF17">
        <v>8.8699999999999992</v>
      </c>
      <c r="AG17">
        <v>42.93</v>
      </c>
      <c r="AH17">
        <v>0</v>
      </c>
      <c r="AI17">
        <v>0</v>
      </c>
      <c r="AJ17">
        <v>0</v>
      </c>
      <c r="AK17">
        <v>52.66</v>
      </c>
      <c r="AL17">
        <v>2.33</v>
      </c>
      <c r="AM17">
        <v>0</v>
      </c>
      <c r="AN17">
        <v>0</v>
      </c>
      <c r="AO17">
        <v>0</v>
      </c>
      <c r="AP17">
        <v>3.85</v>
      </c>
      <c r="AQ17">
        <v>0</v>
      </c>
      <c r="AR17">
        <v>1.66</v>
      </c>
      <c r="AS17">
        <v>4.57</v>
      </c>
      <c r="AT17">
        <v>20</v>
      </c>
      <c r="AU17">
        <v>0</v>
      </c>
      <c r="AV17">
        <v>43.26</v>
      </c>
      <c r="AW17">
        <v>70.59</v>
      </c>
      <c r="AX17">
        <v>66.849999999999994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2774.6499999999996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22.47</v>
      </c>
      <c r="J18">
        <v>0</v>
      </c>
      <c r="K18">
        <v>683.14</v>
      </c>
      <c r="L18">
        <v>654.30999999999995</v>
      </c>
      <c r="M18">
        <v>78</v>
      </c>
      <c r="N18">
        <v>118.76</v>
      </c>
      <c r="O18">
        <v>124.32</v>
      </c>
      <c r="P18">
        <v>139.68</v>
      </c>
      <c r="Q18">
        <v>20.56</v>
      </c>
      <c r="R18">
        <v>21.19</v>
      </c>
      <c r="S18">
        <v>26.39</v>
      </c>
      <c r="T18">
        <v>0</v>
      </c>
      <c r="U18">
        <v>396</v>
      </c>
      <c r="V18">
        <v>20.8</v>
      </c>
      <c r="W18">
        <v>45.22</v>
      </c>
      <c r="X18">
        <v>98.87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14.12</v>
      </c>
      <c r="AF18">
        <v>8.8699999999999992</v>
      </c>
      <c r="AG18">
        <v>42.93</v>
      </c>
      <c r="AH18">
        <v>0</v>
      </c>
      <c r="AI18">
        <v>0</v>
      </c>
      <c r="AJ18">
        <v>0</v>
      </c>
      <c r="AK18">
        <v>52.66</v>
      </c>
      <c r="AL18">
        <v>2.33</v>
      </c>
      <c r="AM18">
        <v>0</v>
      </c>
      <c r="AN18">
        <v>0</v>
      </c>
      <c r="AO18">
        <v>0</v>
      </c>
      <c r="AP18">
        <v>3.85</v>
      </c>
      <c r="AQ18">
        <v>0</v>
      </c>
      <c r="AR18">
        <v>1.66</v>
      </c>
      <c r="AS18">
        <v>4.57</v>
      </c>
      <c r="AT18">
        <v>20</v>
      </c>
      <c r="AU18">
        <v>0</v>
      </c>
      <c r="AV18">
        <v>43.26</v>
      </c>
      <c r="AW18">
        <v>70.59</v>
      </c>
      <c r="AX18">
        <v>66.849999999999994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2781.3999999999996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22.47</v>
      </c>
      <c r="J19">
        <v>0</v>
      </c>
      <c r="K19">
        <v>683.14</v>
      </c>
      <c r="L19">
        <v>654.30999999999995</v>
      </c>
      <c r="M19">
        <v>78</v>
      </c>
      <c r="N19">
        <v>118.76</v>
      </c>
      <c r="O19">
        <v>124.32</v>
      </c>
      <c r="P19">
        <v>139.68</v>
      </c>
      <c r="Q19">
        <v>20.56</v>
      </c>
      <c r="R19">
        <v>21.19</v>
      </c>
      <c r="S19">
        <v>26.39</v>
      </c>
      <c r="T19">
        <v>0</v>
      </c>
      <c r="U19">
        <v>405</v>
      </c>
      <c r="V19">
        <v>20.8</v>
      </c>
      <c r="W19">
        <v>45.22</v>
      </c>
      <c r="X19">
        <v>98.87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14.12</v>
      </c>
      <c r="AF19">
        <v>8.8699999999999992</v>
      </c>
      <c r="AG19">
        <v>42.93</v>
      </c>
      <c r="AH19">
        <v>0</v>
      </c>
      <c r="AI19">
        <v>0</v>
      </c>
      <c r="AJ19">
        <v>0</v>
      </c>
      <c r="AK19">
        <v>52.66</v>
      </c>
      <c r="AL19">
        <v>2.33</v>
      </c>
      <c r="AM19">
        <v>0</v>
      </c>
      <c r="AN19">
        <v>0</v>
      </c>
      <c r="AO19">
        <v>0</v>
      </c>
      <c r="AP19">
        <v>3.85</v>
      </c>
      <c r="AQ19">
        <v>0</v>
      </c>
      <c r="AR19">
        <v>1.66</v>
      </c>
      <c r="AS19">
        <v>4.57</v>
      </c>
      <c r="AT19">
        <v>20</v>
      </c>
      <c r="AU19">
        <v>0</v>
      </c>
      <c r="AV19">
        <v>43.26</v>
      </c>
      <c r="AW19">
        <v>70.59</v>
      </c>
      <c r="AX19">
        <v>66.849999999999994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2790.3999999999996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22.47</v>
      </c>
      <c r="J20">
        <v>0</v>
      </c>
      <c r="K20">
        <v>683.14</v>
      </c>
      <c r="L20">
        <v>654.30999999999995</v>
      </c>
      <c r="M20">
        <v>78</v>
      </c>
      <c r="N20">
        <v>118.76</v>
      </c>
      <c r="O20">
        <v>124.32</v>
      </c>
      <c r="P20">
        <v>139.68</v>
      </c>
      <c r="Q20">
        <v>20.56</v>
      </c>
      <c r="R20">
        <v>21.19</v>
      </c>
      <c r="S20">
        <v>26.39</v>
      </c>
      <c r="T20">
        <v>0</v>
      </c>
      <c r="U20">
        <v>405</v>
      </c>
      <c r="V20">
        <v>20.8</v>
      </c>
      <c r="W20">
        <v>45.22</v>
      </c>
      <c r="X20">
        <v>98.87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14.12</v>
      </c>
      <c r="AF20">
        <v>8.8699999999999992</v>
      </c>
      <c r="AG20">
        <v>42.93</v>
      </c>
      <c r="AH20">
        <v>0</v>
      </c>
      <c r="AI20">
        <v>0</v>
      </c>
      <c r="AJ20">
        <v>0</v>
      </c>
      <c r="AK20">
        <v>52.66</v>
      </c>
      <c r="AL20">
        <v>2.33</v>
      </c>
      <c r="AM20">
        <v>0</v>
      </c>
      <c r="AN20">
        <v>0</v>
      </c>
      <c r="AO20">
        <v>0</v>
      </c>
      <c r="AP20">
        <v>3.85</v>
      </c>
      <c r="AQ20">
        <v>0</v>
      </c>
      <c r="AR20">
        <v>1.66</v>
      </c>
      <c r="AS20">
        <v>4.57</v>
      </c>
      <c r="AT20">
        <v>20</v>
      </c>
      <c r="AU20">
        <v>0</v>
      </c>
      <c r="AV20">
        <v>43.26</v>
      </c>
      <c r="AW20">
        <v>70.59</v>
      </c>
      <c r="AX20">
        <v>66.849999999999994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2790.3999999999996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22.47</v>
      </c>
      <c r="J21">
        <v>0</v>
      </c>
      <c r="K21">
        <v>683.14</v>
      </c>
      <c r="L21">
        <v>654.30999999999995</v>
      </c>
      <c r="M21">
        <v>78</v>
      </c>
      <c r="N21">
        <v>118.76</v>
      </c>
      <c r="O21">
        <v>124.32</v>
      </c>
      <c r="P21">
        <v>139.68</v>
      </c>
      <c r="Q21">
        <v>20.56</v>
      </c>
      <c r="R21">
        <v>21.19</v>
      </c>
      <c r="S21">
        <v>26.39</v>
      </c>
      <c r="T21">
        <v>0</v>
      </c>
      <c r="U21">
        <v>405</v>
      </c>
      <c r="V21">
        <v>20.8</v>
      </c>
      <c r="W21">
        <v>45.22</v>
      </c>
      <c r="X21">
        <v>98.87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14.12</v>
      </c>
      <c r="AF21">
        <v>8.8699999999999992</v>
      </c>
      <c r="AG21">
        <v>42.93</v>
      </c>
      <c r="AH21">
        <v>0</v>
      </c>
      <c r="AI21">
        <v>0</v>
      </c>
      <c r="AJ21">
        <v>0</v>
      </c>
      <c r="AK21">
        <v>52.66</v>
      </c>
      <c r="AL21">
        <v>2.33</v>
      </c>
      <c r="AM21">
        <v>0</v>
      </c>
      <c r="AN21">
        <v>0</v>
      </c>
      <c r="AO21">
        <v>0</v>
      </c>
      <c r="AP21">
        <v>3.85</v>
      </c>
      <c r="AQ21">
        <v>0</v>
      </c>
      <c r="AR21">
        <v>3.31</v>
      </c>
      <c r="AS21">
        <v>4.57</v>
      </c>
      <c r="AT21">
        <v>20</v>
      </c>
      <c r="AU21">
        <v>0</v>
      </c>
      <c r="AV21">
        <v>43.26</v>
      </c>
      <c r="AW21">
        <v>70.59</v>
      </c>
      <c r="AX21">
        <v>66.849999999999994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2792.0499999999997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22.47</v>
      </c>
      <c r="J22">
        <v>0</v>
      </c>
      <c r="K22">
        <v>683.14</v>
      </c>
      <c r="L22">
        <v>654.30999999999995</v>
      </c>
      <c r="M22">
        <v>78</v>
      </c>
      <c r="N22">
        <v>118.76</v>
      </c>
      <c r="O22">
        <v>124.32</v>
      </c>
      <c r="P22">
        <v>139.68</v>
      </c>
      <c r="Q22">
        <v>20.56</v>
      </c>
      <c r="R22">
        <v>21.19</v>
      </c>
      <c r="S22">
        <v>26.39</v>
      </c>
      <c r="T22">
        <v>0</v>
      </c>
      <c r="U22">
        <v>405</v>
      </c>
      <c r="V22">
        <v>20.8</v>
      </c>
      <c r="W22">
        <v>45.22</v>
      </c>
      <c r="X22">
        <v>98.87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14.12</v>
      </c>
      <c r="AF22">
        <v>8.8699999999999992</v>
      </c>
      <c r="AG22">
        <v>42.93</v>
      </c>
      <c r="AH22">
        <v>0</v>
      </c>
      <c r="AI22">
        <v>0</v>
      </c>
      <c r="AJ22">
        <v>0</v>
      </c>
      <c r="AK22">
        <v>52.66</v>
      </c>
      <c r="AL22">
        <v>2.33</v>
      </c>
      <c r="AM22">
        <v>0</v>
      </c>
      <c r="AN22">
        <v>0</v>
      </c>
      <c r="AO22">
        <v>0</v>
      </c>
      <c r="AP22">
        <v>3.85</v>
      </c>
      <c r="AQ22">
        <v>0</v>
      </c>
      <c r="AR22">
        <v>35.33</v>
      </c>
      <c r="AS22">
        <v>4.57</v>
      </c>
      <c r="AT22">
        <v>20</v>
      </c>
      <c r="AU22">
        <v>0</v>
      </c>
      <c r="AV22">
        <v>43.26</v>
      </c>
      <c r="AW22">
        <v>70.59</v>
      </c>
      <c r="AX22">
        <v>66.849999999999994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2824.0699999999997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22.47</v>
      </c>
      <c r="J23">
        <v>0</v>
      </c>
      <c r="K23">
        <v>683.14</v>
      </c>
      <c r="L23">
        <v>654.30999999999995</v>
      </c>
      <c r="M23">
        <v>78</v>
      </c>
      <c r="N23">
        <v>118.76</v>
      </c>
      <c r="O23">
        <v>124.32</v>
      </c>
      <c r="P23">
        <v>139.68</v>
      </c>
      <c r="Q23">
        <v>20.56</v>
      </c>
      <c r="R23">
        <v>21.19</v>
      </c>
      <c r="S23">
        <v>26.39</v>
      </c>
      <c r="T23">
        <v>0</v>
      </c>
      <c r="U23">
        <v>405</v>
      </c>
      <c r="V23">
        <v>20.8</v>
      </c>
      <c r="W23">
        <v>45.22</v>
      </c>
      <c r="X23">
        <v>98.87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14.12</v>
      </c>
      <c r="AF23">
        <v>8.8699999999999992</v>
      </c>
      <c r="AG23">
        <v>42.93</v>
      </c>
      <c r="AH23">
        <v>22.54</v>
      </c>
      <c r="AI23">
        <v>0</v>
      </c>
      <c r="AJ23">
        <v>0</v>
      </c>
      <c r="AK23">
        <v>52.66</v>
      </c>
      <c r="AL23">
        <v>2.33</v>
      </c>
      <c r="AM23">
        <v>0</v>
      </c>
      <c r="AN23">
        <v>0</v>
      </c>
      <c r="AO23">
        <v>0</v>
      </c>
      <c r="AP23">
        <v>3.85</v>
      </c>
      <c r="AQ23">
        <v>15.44</v>
      </c>
      <c r="AR23">
        <v>35.33</v>
      </c>
      <c r="AS23">
        <v>4.57</v>
      </c>
      <c r="AT23">
        <v>20</v>
      </c>
      <c r="AU23">
        <v>0</v>
      </c>
      <c r="AV23">
        <v>43.26</v>
      </c>
      <c r="AW23">
        <v>70.59</v>
      </c>
      <c r="AX23">
        <v>66.849999999999994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2862.0499999999997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22.47</v>
      </c>
      <c r="J24">
        <v>0</v>
      </c>
      <c r="K24">
        <v>683.14</v>
      </c>
      <c r="L24">
        <v>654.30999999999995</v>
      </c>
      <c r="M24">
        <v>78</v>
      </c>
      <c r="N24">
        <v>118.76</v>
      </c>
      <c r="O24">
        <v>124.32</v>
      </c>
      <c r="P24">
        <v>139.68</v>
      </c>
      <c r="Q24">
        <v>20.56</v>
      </c>
      <c r="R24">
        <v>21.19</v>
      </c>
      <c r="S24">
        <v>26.39</v>
      </c>
      <c r="T24">
        <v>0</v>
      </c>
      <c r="U24">
        <v>405</v>
      </c>
      <c r="V24">
        <v>20.8</v>
      </c>
      <c r="W24">
        <v>45.22</v>
      </c>
      <c r="X24">
        <v>98.87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14.12</v>
      </c>
      <c r="AF24">
        <v>8.8699999999999992</v>
      </c>
      <c r="AG24">
        <v>42.93</v>
      </c>
      <c r="AH24">
        <v>46.78</v>
      </c>
      <c r="AI24">
        <v>0</v>
      </c>
      <c r="AJ24">
        <v>0</v>
      </c>
      <c r="AK24">
        <v>52.66</v>
      </c>
      <c r="AL24">
        <v>2.33</v>
      </c>
      <c r="AM24">
        <v>0</v>
      </c>
      <c r="AN24">
        <v>0</v>
      </c>
      <c r="AO24">
        <v>0</v>
      </c>
      <c r="AP24">
        <v>10.25</v>
      </c>
      <c r="AQ24">
        <v>30.87</v>
      </c>
      <c r="AR24">
        <v>2.21</v>
      </c>
      <c r="AS24">
        <v>4.57</v>
      </c>
      <c r="AT24">
        <v>20</v>
      </c>
      <c r="AU24">
        <v>0</v>
      </c>
      <c r="AV24">
        <v>43.26</v>
      </c>
      <c r="AW24">
        <v>70.59</v>
      </c>
      <c r="AX24">
        <v>66.849999999999994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2875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22.47</v>
      </c>
      <c r="J25">
        <v>0</v>
      </c>
      <c r="K25">
        <v>683.14</v>
      </c>
      <c r="L25">
        <v>654.30999999999995</v>
      </c>
      <c r="M25">
        <v>78</v>
      </c>
      <c r="N25">
        <v>118.76</v>
      </c>
      <c r="O25">
        <v>124.32</v>
      </c>
      <c r="P25">
        <v>139.68</v>
      </c>
      <c r="Q25">
        <v>20.56</v>
      </c>
      <c r="R25">
        <v>21.19</v>
      </c>
      <c r="S25">
        <v>26.39</v>
      </c>
      <c r="T25">
        <v>0</v>
      </c>
      <c r="U25">
        <v>405</v>
      </c>
      <c r="V25">
        <v>20.8</v>
      </c>
      <c r="W25">
        <v>45.22</v>
      </c>
      <c r="X25">
        <v>98.87</v>
      </c>
      <c r="Y25">
        <v>0</v>
      </c>
      <c r="Z25">
        <v>1.1000000000000001</v>
      </c>
      <c r="AA25">
        <v>0</v>
      </c>
      <c r="AB25">
        <v>0</v>
      </c>
      <c r="AC25">
        <v>0</v>
      </c>
      <c r="AD25">
        <v>9.1300000000000008</v>
      </c>
      <c r="AE25">
        <v>14.12</v>
      </c>
      <c r="AF25">
        <v>8.8699999999999992</v>
      </c>
      <c r="AG25">
        <v>42.93</v>
      </c>
      <c r="AH25">
        <v>68.09</v>
      </c>
      <c r="AI25">
        <v>0</v>
      </c>
      <c r="AJ25">
        <v>0</v>
      </c>
      <c r="AK25">
        <v>52.66</v>
      </c>
      <c r="AL25">
        <v>2.33</v>
      </c>
      <c r="AM25">
        <v>0</v>
      </c>
      <c r="AN25">
        <v>0</v>
      </c>
      <c r="AO25">
        <v>0</v>
      </c>
      <c r="AP25">
        <v>3.85</v>
      </c>
      <c r="AQ25">
        <v>30.87</v>
      </c>
      <c r="AR25">
        <v>1.66</v>
      </c>
      <c r="AS25">
        <v>4.57</v>
      </c>
      <c r="AT25">
        <v>20</v>
      </c>
      <c r="AU25">
        <v>0</v>
      </c>
      <c r="AV25">
        <v>43.26</v>
      </c>
      <c r="AW25">
        <v>70.59</v>
      </c>
      <c r="AX25">
        <v>66.849999999999994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2899.5899999999997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22.47</v>
      </c>
      <c r="J26">
        <v>0</v>
      </c>
      <c r="K26">
        <v>683.14</v>
      </c>
      <c r="L26">
        <v>654.30999999999995</v>
      </c>
      <c r="M26">
        <v>78</v>
      </c>
      <c r="N26">
        <v>118.76</v>
      </c>
      <c r="O26">
        <v>124.32</v>
      </c>
      <c r="P26">
        <v>139.68</v>
      </c>
      <c r="Q26">
        <v>20.56</v>
      </c>
      <c r="R26">
        <v>21.19</v>
      </c>
      <c r="S26">
        <v>26.39</v>
      </c>
      <c r="T26">
        <v>0</v>
      </c>
      <c r="U26">
        <v>405</v>
      </c>
      <c r="V26">
        <v>20.8</v>
      </c>
      <c r="W26">
        <v>45.22</v>
      </c>
      <c r="X26">
        <v>98.87</v>
      </c>
      <c r="Y26">
        <v>0</v>
      </c>
      <c r="Z26">
        <v>6.52</v>
      </c>
      <c r="AA26">
        <v>0</v>
      </c>
      <c r="AB26">
        <v>0</v>
      </c>
      <c r="AC26">
        <v>1.27</v>
      </c>
      <c r="AD26">
        <v>18.27</v>
      </c>
      <c r="AE26">
        <v>14.12</v>
      </c>
      <c r="AF26">
        <v>8.8699999999999992</v>
      </c>
      <c r="AG26">
        <v>42.93</v>
      </c>
      <c r="AH26">
        <v>91.48</v>
      </c>
      <c r="AI26">
        <v>0</v>
      </c>
      <c r="AJ26">
        <v>0</v>
      </c>
      <c r="AK26">
        <v>52.66</v>
      </c>
      <c r="AL26">
        <v>2.33</v>
      </c>
      <c r="AM26">
        <v>0</v>
      </c>
      <c r="AN26">
        <v>0</v>
      </c>
      <c r="AO26">
        <v>0</v>
      </c>
      <c r="AP26">
        <v>3.85</v>
      </c>
      <c r="AQ26">
        <v>45.68</v>
      </c>
      <c r="AR26">
        <v>1.66</v>
      </c>
      <c r="AS26">
        <v>4.57</v>
      </c>
      <c r="AT26">
        <v>20</v>
      </c>
      <c r="AU26">
        <v>0</v>
      </c>
      <c r="AV26">
        <v>43.26</v>
      </c>
      <c r="AW26">
        <v>70.59</v>
      </c>
      <c r="AX26">
        <v>66.849999999999994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2953.6199999999994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22.47</v>
      </c>
      <c r="J27">
        <v>0</v>
      </c>
      <c r="K27">
        <v>683.14</v>
      </c>
      <c r="L27">
        <v>654.30999999999995</v>
      </c>
      <c r="M27">
        <v>78</v>
      </c>
      <c r="N27">
        <v>118.76</v>
      </c>
      <c r="O27">
        <v>124.32</v>
      </c>
      <c r="P27">
        <v>139.68</v>
      </c>
      <c r="Q27">
        <v>20.56</v>
      </c>
      <c r="R27">
        <v>21.19</v>
      </c>
      <c r="S27">
        <v>26.39</v>
      </c>
      <c r="T27">
        <v>0</v>
      </c>
      <c r="U27">
        <v>405</v>
      </c>
      <c r="V27">
        <v>20.8</v>
      </c>
      <c r="W27">
        <v>45.22</v>
      </c>
      <c r="X27">
        <v>98.87</v>
      </c>
      <c r="Y27">
        <v>0</v>
      </c>
      <c r="Z27">
        <v>6.52</v>
      </c>
      <c r="AA27">
        <v>12.64</v>
      </c>
      <c r="AB27">
        <v>4</v>
      </c>
      <c r="AC27">
        <v>9.68</v>
      </c>
      <c r="AD27">
        <v>27.4</v>
      </c>
      <c r="AE27">
        <v>32.96</v>
      </c>
      <c r="AF27">
        <v>8.8699999999999992</v>
      </c>
      <c r="AG27">
        <v>42.93</v>
      </c>
      <c r="AH27">
        <v>116.95</v>
      </c>
      <c r="AI27">
        <v>3.82</v>
      </c>
      <c r="AJ27">
        <v>0</v>
      </c>
      <c r="AK27">
        <v>52.66</v>
      </c>
      <c r="AL27">
        <v>2.33</v>
      </c>
      <c r="AM27">
        <v>0</v>
      </c>
      <c r="AN27">
        <v>0</v>
      </c>
      <c r="AO27">
        <v>0</v>
      </c>
      <c r="AP27">
        <v>3.85</v>
      </c>
      <c r="AQ27">
        <v>62.24</v>
      </c>
      <c r="AR27">
        <v>1.66</v>
      </c>
      <c r="AS27">
        <v>4.57</v>
      </c>
      <c r="AT27">
        <v>20</v>
      </c>
      <c r="AU27">
        <v>0</v>
      </c>
      <c r="AV27">
        <v>43.05</v>
      </c>
      <c r="AW27">
        <v>70.59</v>
      </c>
      <c r="AX27">
        <v>66.849999999999994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3052.2799999999993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22.47</v>
      </c>
      <c r="J28">
        <v>0</v>
      </c>
      <c r="K28">
        <v>683.14</v>
      </c>
      <c r="L28">
        <v>654.30999999999995</v>
      </c>
      <c r="M28">
        <v>78</v>
      </c>
      <c r="N28">
        <v>118.76</v>
      </c>
      <c r="O28">
        <v>124.32</v>
      </c>
      <c r="P28">
        <v>139.68</v>
      </c>
      <c r="Q28">
        <v>20.56</v>
      </c>
      <c r="R28">
        <v>21.19</v>
      </c>
      <c r="S28">
        <v>26.39</v>
      </c>
      <c r="T28">
        <v>0</v>
      </c>
      <c r="U28">
        <v>405</v>
      </c>
      <c r="V28">
        <v>20.8</v>
      </c>
      <c r="W28">
        <v>45.22</v>
      </c>
      <c r="X28">
        <v>98.87</v>
      </c>
      <c r="Y28">
        <v>0</v>
      </c>
      <c r="Z28">
        <v>13.04</v>
      </c>
      <c r="AA28">
        <v>28.05</v>
      </c>
      <c r="AB28">
        <v>26.34</v>
      </c>
      <c r="AC28">
        <v>29.06</v>
      </c>
      <c r="AD28">
        <v>36.549999999999997</v>
      </c>
      <c r="AE28">
        <v>49.43</v>
      </c>
      <c r="AF28">
        <v>19.72</v>
      </c>
      <c r="AG28">
        <v>42.93</v>
      </c>
      <c r="AH28">
        <v>140.34</v>
      </c>
      <c r="AI28">
        <v>16.55</v>
      </c>
      <c r="AJ28">
        <v>0</v>
      </c>
      <c r="AK28">
        <v>52.66</v>
      </c>
      <c r="AL28">
        <v>2.33</v>
      </c>
      <c r="AM28">
        <v>5.27</v>
      </c>
      <c r="AN28">
        <v>0</v>
      </c>
      <c r="AO28">
        <v>0</v>
      </c>
      <c r="AP28">
        <v>3.85</v>
      </c>
      <c r="AQ28">
        <v>62.24</v>
      </c>
      <c r="AR28">
        <v>1.66</v>
      </c>
      <c r="AS28">
        <v>4.57</v>
      </c>
      <c r="AT28">
        <v>20</v>
      </c>
      <c r="AU28">
        <v>0</v>
      </c>
      <c r="AV28">
        <v>43.05</v>
      </c>
      <c r="AW28">
        <v>70.59</v>
      </c>
      <c r="AX28">
        <v>66.849999999999994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3193.79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22.47</v>
      </c>
      <c r="J29">
        <v>0</v>
      </c>
      <c r="K29">
        <v>683.14</v>
      </c>
      <c r="L29">
        <v>654.30999999999995</v>
      </c>
      <c r="M29">
        <v>78</v>
      </c>
      <c r="N29">
        <v>118.76</v>
      </c>
      <c r="O29">
        <v>124.32</v>
      </c>
      <c r="P29">
        <v>139.68</v>
      </c>
      <c r="Q29">
        <v>20.56</v>
      </c>
      <c r="R29">
        <v>21.19</v>
      </c>
      <c r="S29">
        <v>26.39</v>
      </c>
      <c r="T29">
        <v>0</v>
      </c>
      <c r="U29">
        <v>405</v>
      </c>
      <c r="V29">
        <v>20.8</v>
      </c>
      <c r="W29">
        <v>45.22</v>
      </c>
      <c r="X29">
        <v>98.87</v>
      </c>
      <c r="Y29">
        <v>0</v>
      </c>
      <c r="Z29">
        <v>13.04</v>
      </c>
      <c r="AA29">
        <v>42.1</v>
      </c>
      <c r="AB29">
        <v>26.34</v>
      </c>
      <c r="AC29">
        <v>29.06</v>
      </c>
      <c r="AD29">
        <v>36.549999999999997</v>
      </c>
      <c r="AE29">
        <v>49.43</v>
      </c>
      <c r="AF29">
        <v>19.72</v>
      </c>
      <c r="AG29">
        <v>42.93</v>
      </c>
      <c r="AH29">
        <v>140.34</v>
      </c>
      <c r="AI29">
        <v>16.55</v>
      </c>
      <c r="AJ29">
        <v>0</v>
      </c>
      <c r="AK29">
        <v>52.66</v>
      </c>
      <c r="AL29">
        <v>13.95</v>
      </c>
      <c r="AM29">
        <v>10.54</v>
      </c>
      <c r="AN29">
        <v>0</v>
      </c>
      <c r="AO29">
        <v>0</v>
      </c>
      <c r="AP29">
        <v>3.85</v>
      </c>
      <c r="AQ29">
        <v>62.24</v>
      </c>
      <c r="AR29">
        <v>1.66</v>
      </c>
      <c r="AS29">
        <v>4.57</v>
      </c>
      <c r="AT29">
        <v>20</v>
      </c>
      <c r="AU29">
        <v>0</v>
      </c>
      <c r="AV29">
        <v>43.05</v>
      </c>
      <c r="AW29">
        <v>70.59</v>
      </c>
      <c r="AX29">
        <v>66.849999999999994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3224.7299999999996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22.47</v>
      </c>
      <c r="J30">
        <v>0</v>
      </c>
      <c r="K30">
        <v>683.14</v>
      </c>
      <c r="L30">
        <v>654.30999999999995</v>
      </c>
      <c r="M30">
        <v>78</v>
      </c>
      <c r="N30">
        <v>118.76</v>
      </c>
      <c r="O30">
        <v>124.32</v>
      </c>
      <c r="P30">
        <v>139.68</v>
      </c>
      <c r="Q30">
        <v>20.56</v>
      </c>
      <c r="R30">
        <v>21.19</v>
      </c>
      <c r="S30">
        <v>26.39</v>
      </c>
      <c r="T30">
        <v>0</v>
      </c>
      <c r="U30">
        <v>405</v>
      </c>
      <c r="V30">
        <v>20.8</v>
      </c>
      <c r="W30">
        <v>45.22</v>
      </c>
      <c r="X30">
        <v>98.87</v>
      </c>
      <c r="Y30">
        <v>0</v>
      </c>
      <c r="Z30">
        <v>13.04</v>
      </c>
      <c r="AA30">
        <v>42.1</v>
      </c>
      <c r="AB30">
        <v>26.34</v>
      </c>
      <c r="AC30">
        <v>29.06</v>
      </c>
      <c r="AD30">
        <v>36.549999999999997</v>
      </c>
      <c r="AE30">
        <v>49.43</v>
      </c>
      <c r="AF30">
        <v>19.72</v>
      </c>
      <c r="AG30">
        <v>42.93</v>
      </c>
      <c r="AH30">
        <v>140.34</v>
      </c>
      <c r="AI30">
        <v>16.55</v>
      </c>
      <c r="AJ30">
        <v>0</v>
      </c>
      <c r="AK30">
        <v>52.66</v>
      </c>
      <c r="AL30">
        <v>69.72</v>
      </c>
      <c r="AM30">
        <v>10.54</v>
      </c>
      <c r="AN30">
        <v>0</v>
      </c>
      <c r="AO30">
        <v>0</v>
      </c>
      <c r="AP30">
        <v>3.85</v>
      </c>
      <c r="AQ30">
        <v>62.24</v>
      </c>
      <c r="AR30">
        <v>1.66</v>
      </c>
      <c r="AS30">
        <v>4.57</v>
      </c>
      <c r="AT30">
        <v>20</v>
      </c>
      <c r="AU30">
        <v>0</v>
      </c>
      <c r="AV30">
        <v>43.05</v>
      </c>
      <c r="AW30">
        <v>70.59</v>
      </c>
      <c r="AX30">
        <v>66.849999999999994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3280.4999999999995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22.47</v>
      </c>
      <c r="J31">
        <v>0</v>
      </c>
      <c r="K31">
        <v>683.14</v>
      </c>
      <c r="L31">
        <v>654.30999999999995</v>
      </c>
      <c r="M31">
        <v>78</v>
      </c>
      <c r="N31">
        <v>118.76</v>
      </c>
      <c r="O31">
        <v>124.32</v>
      </c>
      <c r="P31">
        <v>139.68</v>
      </c>
      <c r="Q31">
        <v>20.56</v>
      </c>
      <c r="R31">
        <v>21.19</v>
      </c>
      <c r="S31">
        <v>26.39</v>
      </c>
      <c r="T31">
        <v>0</v>
      </c>
      <c r="U31">
        <v>405</v>
      </c>
      <c r="V31">
        <v>20.8</v>
      </c>
      <c r="W31">
        <v>45.22</v>
      </c>
      <c r="X31">
        <v>98.87</v>
      </c>
      <c r="Y31">
        <v>0</v>
      </c>
      <c r="Z31">
        <v>13.04</v>
      </c>
      <c r="AA31">
        <v>28.05</v>
      </c>
      <c r="AB31">
        <v>26.34</v>
      </c>
      <c r="AC31">
        <v>29.06</v>
      </c>
      <c r="AD31">
        <v>36.549999999999997</v>
      </c>
      <c r="AE31">
        <v>49.43</v>
      </c>
      <c r="AF31">
        <v>19.72</v>
      </c>
      <c r="AG31">
        <v>42.93</v>
      </c>
      <c r="AH31">
        <v>140.34</v>
      </c>
      <c r="AI31">
        <v>16.55</v>
      </c>
      <c r="AJ31">
        <v>0</v>
      </c>
      <c r="AK31">
        <v>52.66</v>
      </c>
      <c r="AL31">
        <v>69.72</v>
      </c>
      <c r="AM31">
        <v>10.54</v>
      </c>
      <c r="AN31">
        <v>0</v>
      </c>
      <c r="AO31">
        <v>0</v>
      </c>
      <c r="AP31">
        <v>3.85</v>
      </c>
      <c r="AQ31">
        <v>62.24</v>
      </c>
      <c r="AR31">
        <v>2.76</v>
      </c>
      <c r="AS31">
        <v>4.57</v>
      </c>
      <c r="AT31">
        <v>20</v>
      </c>
      <c r="AU31">
        <v>0</v>
      </c>
      <c r="AV31">
        <v>43.05</v>
      </c>
      <c r="AW31">
        <v>70.59</v>
      </c>
      <c r="AX31">
        <v>66.849999999999994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3267.55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22.47</v>
      </c>
      <c r="J32">
        <v>0</v>
      </c>
      <c r="K32">
        <v>683.14</v>
      </c>
      <c r="L32">
        <v>654.30999999999995</v>
      </c>
      <c r="M32">
        <v>78</v>
      </c>
      <c r="N32">
        <v>118.76</v>
      </c>
      <c r="O32">
        <v>124.32</v>
      </c>
      <c r="P32">
        <v>139.68</v>
      </c>
      <c r="Q32">
        <v>20.56</v>
      </c>
      <c r="R32">
        <v>21.19</v>
      </c>
      <c r="S32">
        <v>26.39</v>
      </c>
      <c r="T32">
        <v>0</v>
      </c>
      <c r="U32">
        <v>405</v>
      </c>
      <c r="V32">
        <v>20.8</v>
      </c>
      <c r="W32">
        <v>45.22</v>
      </c>
      <c r="X32">
        <v>98.87</v>
      </c>
      <c r="Y32">
        <v>0</v>
      </c>
      <c r="Z32">
        <v>13.04</v>
      </c>
      <c r="AA32">
        <v>12.01</v>
      </c>
      <c r="AB32">
        <v>26.34</v>
      </c>
      <c r="AC32">
        <v>29.06</v>
      </c>
      <c r="AD32">
        <v>36.549999999999997</v>
      </c>
      <c r="AE32">
        <v>49.43</v>
      </c>
      <c r="AF32">
        <v>19.72</v>
      </c>
      <c r="AG32">
        <v>42.93</v>
      </c>
      <c r="AH32">
        <v>140.34</v>
      </c>
      <c r="AI32">
        <v>16.55</v>
      </c>
      <c r="AJ32">
        <v>0</v>
      </c>
      <c r="AK32">
        <v>52.66</v>
      </c>
      <c r="AL32">
        <v>69.72</v>
      </c>
      <c r="AM32">
        <v>5.27</v>
      </c>
      <c r="AN32">
        <v>0</v>
      </c>
      <c r="AO32">
        <v>0</v>
      </c>
      <c r="AP32">
        <v>3.85</v>
      </c>
      <c r="AQ32">
        <v>62.24</v>
      </c>
      <c r="AR32">
        <v>35.33</v>
      </c>
      <c r="AS32">
        <v>4.57</v>
      </c>
      <c r="AT32">
        <v>20</v>
      </c>
      <c r="AU32">
        <v>0</v>
      </c>
      <c r="AV32">
        <v>43.05</v>
      </c>
      <c r="AW32">
        <v>70.59</v>
      </c>
      <c r="AX32">
        <v>66.849999999999994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3278.81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22.47</v>
      </c>
      <c r="J33">
        <v>0</v>
      </c>
      <c r="K33">
        <v>683.14</v>
      </c>
      <c r="L33">
        <v>654.30999999999995</v>
      </c>
      <c r="M33">
        <v>78</v>
      </c>
      <c r="N33">
        <v>118.76</v>
      </c>
      <c r="O33">
        <v>124.32</v>
      </c>
      <c r="P33">
        <v>139.68</v>
      </c>
      <c r="Q33">
        <v>20.56</v>
      </c>
      <c r="R33">
        <v>21.19</v>
      </c>
      <c r="S33">
        <v>26.39</v>
      </c>
      <c r="T33">
        <v>0</v>
      </c>
      <c r="U33">
        <v>418.77</v>
      </c>
      <c r="V33">
        <v>20.8</v>
      </c>
      <c r="W33">
        <v>45.22</v>
      </c>
      <c r="X33">
        <v>98.87</v>
      </c>
      <c r="Y33">
        <v>0</v>
      </c>
      <c r="Z33">
        <v>6.52</v>
      </c>
      <c r="AA33">
        <v>12.01</v>
      </c>
      <c r="AB33">
        <v>4</v>
      </c>
      <c r="AC33">
        <v>1.91</v>
      </c>
      <c r="AD33">
        <v>27.4</v>
      </c>
      <c r="AE33">
        <v>32.96</v>
      </c>
      <c r="AF33">
        <v>8.8699999999999992</v>
      </c>
      <c r="AG33">
        <v>42.93</v>
      </c>
      <c r="AH33">
        <v>116.95</v>
      </c>
      <c r="AI33">
        <v>16.55</v>
      </c>
      <c r="AJ33">
        <v>0</v>
      </c>
      <c r="AK33">
        <v>52.66</v>
      </c>
      <c r="AL33">
        <v>69.72</v>
      </c>
      <c r="AM33">
        <v>0</v>
      </c>
      <c r="AN33">
        <v>0</v>
      </c>
      <c r="AO33">
        <v>0</v>
      </c>
      <c r="AP33">
        <v>3.85</v>
      </c>
      <c r="AQ33">
        <v>46.31</v>
      </c>
      <c r="AR33">
        <v>35.33</v>
      </c>
      <c r="AS33">
        <v>4.57</v>
      </c>
      <c r="AT33">
        <v>20</v>
      </c>
      <c r="AU33">
        <v>0</v>
      </c>
      <c r="AV33">
        <v>43.05</v>
      </c>
      <c r="AW33">
        <v>70.59</v>
      </c>
      <c r="AX33">
        <v>66.849999999999994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3155.5099999999998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22.47</v>
      </c>
      <c r="J34">
        <v>0</v>
      </c>
      <c r="K34">
        <v>683.14</v>
      </c>
      <c r="L34">
        <v>654.30999999999995</v>
      </c>
      <c r="M34">
        <v>78</v>
      </c>
      <c r="N34">
        <v>118.76</v>
      </c>
      <c r="O34">
        <v>124.32</v>
      </c>
      <c r="P34">
        <v>139.68</v>
      </c>
      <c r="Q34">
        <v>20.56</v>
      </c>
      <c r="R34">
        <v>21.19</v>
      </c>
      <c r="S34">
        <v>26.39</v>
      </c>
      <c r="T34">
        <v>0</v>
      </c>
      <c r="U34">
        <v>418.77</v>
      </c>
      <c r="V34">
        <v>20.8</v>
      </c>
      <c r="W34">
        <v>45.22</v>
      </c>
      <c r="X34">
        <v>98.87</v>
      </c>
      <c r="Y34">
        <v>0</v>
      </c>
      <c r="Z34">
        <v>6.52</v>
      </c>
      <c r="AA34">
        <v>0</v>
      </c>
      <c r="AB34">
        <v>0</v>
      </c>
      <c r="AC34">
        <v>0</v>
      </c>
      <c r="AD34">
        <v>18.27</v>
      </c>
      <c r="AE34">
        <v>14.12</v>
      </c>
      <c r="AF34">
        <v>8.8699999999999992</v>
      </c>
      <c r="AG34">
        <v>42.93</v>
      </c>
      <c r="AH34">
        <v>93.56</v>
      </c>
      <c r="AI34">
        <v>3.56</v>
      </c>
      <c r="AJ34">
        <v>0</v>
      </c>
      <c r="AK34">
        <v>52.66</v>
      </c>
      <c r="AL34">
        <v>13.36</v>
      </c>
      <c r="AM34">
        <v>0</v>
      </c>
      <c r="AN34">
        <v>0</v>
      </c>
      <c r="AO34">
        <v>0</v>
      </c>
      <c r="AP34">
        <v>3.85</v>
      </c>
      <c r="AQ34">
        <v>30.87</v>
      </c>
      <c r="AR34">
        <v>2.21</v>
      </c>
      <c r="AS34">
        <v>4.57</v>
      </c>
      <c r="AT34">
        <v>20</v>
      </c>
      <c r="AU34">
        <v>0</v>
      </c>
      <c r="AV34">
        <v>43.05</v>
      </c>
      <c r="AW34">
        <v>70.59</v>
      </c>
      <c r="AX34">
        <v>66.849999999999994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2968.3199999999997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22.47</v>
      </c>
      <c r="J35">
        <v>0</v>
      </c>
      <c r="K35">
        <v>683.14</v>
      </c>
      <c r="L35">
        <v>654.30999999999995</v>
      </c>
      <c r="M35">
        <v>78</v>
      </c>
      <c r="N35">
        <v>118.76</v>
      </c>
      <c r="O35">
        <v>124.32</v>
      </c>
      <c r="P35">
        <v>139.68</v>
      </c>
      <c r="Q35">
        <v>20.56</v>
      </c>
      <c r="R35">
        <v>21.19</v>
      </c>
      <c r="S35">
        <v>26.39</v>
      </c>
      <c r="T35">
        <v>0</v>
      </c>
      <c r="U35">
        <v>418.77</v>
      </c>
      <c r="V35">
        <v>20.8</v>
      </c>
      <c r="W35">
        <v>45.22</v>
      </c>
      <c r="X35">
        <v>98.87</v>
      </c>
      <c r="Y35">
        <v>0</v>
      </c>
      <c r="Z35">
        <v>1.1000000000000001</v>
      </c>
      <c r="AA35">
        <v>0</v>
      </c>
      <c r="AB35">
        <v>0</v>
      </c>
      <c r="AC35">
        <v>0</v>
      </c>
      <c r="AD35">
        <v>9.1300000000000008</v>
      </c>
      <c r="AE35">
        <v>14.12</v>
      </c>
      <c r="AF35">
        <v>8.8699999999999992</v>
      </c>
      <c r="AG35">
        <v>42.93</v>
      </c>
      <c r="AH35">
        <v>70.17</v>
      </c>
      <c r="AI35">
        <v>0</v>
      </c>
      <c r="AJ35">
        <v>0</v>
      </c>
      <c r="AK35">
        <v>52.66</v>
      </c>
      <c r="AL35">
        <v>2.33</v>
      </c>
      <c r="AM35">
        <v>0</v>
      </c>
      <c r="AN35">
        <v>0</v>
      </c>
      <c r="AO35">
        <v>0</v>
      </c>
      <c r="AP35">
        <v>3.85</v>
      </c>
      <c r="AQ35">
        <v>15.44</v>
      </c>
      <c r="AR35">
        <v>1.66</v>
      </c>
      <c r="AS35">
        <v>4.57</v>
      </c>
      <c r="AT35">
        <v>20</v>
      </c>
      <c r="AU35">
        <v>0</v>
      </c>
      <c r="AV35">
        <v>42.84</v>
      </c>
      <c r="AW35">
        <v>70.59</v>
      </c>
      <c r="AX35">
        <v>66.849999999999994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2899.5899999999997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22.47</v>
      </c>
      <c r="J36">
        <v>0</v>
      </c>
      <c r="K36">
        <v>683.14</v>
      </c>
      <c r="L36">
        <v>654.30999999999995</v>
      </c>
      <c r="M36">
        <v>78</v>
      </c>
      <c r="N36">
        <v>118.76</v>
      </c>
      <c r="O36">
        <v>124.32</v>
      </c>
      <c r="P36">
        <v>139.68</v>
      </c>
      <c r="Q36">
        <v>20.56</v>
      </c>
      <c r="R36">
        <v>21.19</v>
      </c>
      <c r="S36">
        <v>26.39</v>
      </c>
      <c r="T36">
        <v>0</v>
      </c>
      <c r="U36">
        <v>418.77</v>
      </c>
      <c r="V36">
        <v>20.8</v>
      </c>
      <c r="W36">
        <v>45.22</v>
      </c>
      <c r="X36">
        <v>98.87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14.12</v>
      </c>
      <c r="AF36">
        <v>8.8699999999999992</v>
      </c>
      <c r="AG36">
        <v>42.93</v>
      </c>
      <c r="AH36">
        <v>68.84</v>
      </c>
      <c r="AI36">
        <v>0</v>
      </c>
      <c r="AJ36">
        <v>0</v>
      </c>
      <c r="AK36">
        <v>52.66</v>
      </c>
      <c r="AL36">
        <v>2.33</v>
      </c>
      <c r="AM36">
        <v>0</v>
      </c>
      <c r="AN36">
        <v>0</v>
      </c>
      <c r="AO36">
        <v>0</v>
      </c>
      <c r="AP36">
        <v>3.85</v>
      </c>
      <c r="AQ36">
        <v>15.44</v>
      </c>
      <c r="AR36">
        <v>1.66</v>
      </c>
      <c r="AS36">
        <v>4.57</v>
      </c>
      <c r="AT36">
        <v>20</v>
      </c>
      <c r="AU36">
        <v>0</v>
      </c>
      <c r="AV36">
        <v>42.84</v>
      </c>
      <c r="AW36">
        <v>70.59</v>
      </c>
      <c r="AX36">
        <v>66.849999999999994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2888.0299999999997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22.47</v>
      </c>
      <c r="J37">
        <v>0</v>
      </c>
      <c r="K37">
        <v>683.14</v>
      </c>
      <c r="L37">
        <v>654.30999999999995</v>
      </c>
      <c r="M37">
        <v>78</v>
      </c>
      <c r="N37">
        <v>118.76</v>
      </c>
      <c r="O37">
        <v>124.32</v>
      </c>
      <c r="P37">
        <v>139.68</v>
      </c>
      <c r="Q37">
        <v>20.56</v>
      </c>
      <c r="R37">
        <v>21.19</v>
      </c>
      <c r="S37">
        <v>26.39</v>
      </c>
      <c r="T37">
        <v>0</v>
      </c>
      <c r="U37">
        <v>418.77</v>
      </c>
      <c r="V37">
        <v>20.8</v>
      </c>
      <c r="W37">
        <v>45.22</v>
      </c>
      <c r="X37">
        <v>98.87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14.12</v>
      </c>
      <c r="AF37">
        <v>8.8699999999999992</v>
      </c>
      <c r="AG37">
        <v>42.93</v>
      </c>
      <c r="AH37">
        <v>20.83</v>
      </c>
      <c r="AI37">
        <v>0</v>
      </c>
      <c r="AJ37">
        <v>0</v>
      </c>
      <c r="AK37">
        <v>52.66</v>
      </c>
      <c r="AL37">
        <v>2.33</v>
      </c>
      <c r="AM37">
        <v>0</v>
      </c>
      <c r="AN37">
        <v>0</v>
      </c>
      <c r="AO37">
        <v>0</v>
      </c>
      <c r="AP37">
        <v>3.85</v>
      </c>
      <c r="AQ37">
        <v>0</v>
      </c>
      <c r="AR37">
        <v>1.66</v>
      </c>
      <c r="AS37">
        <v>4.57</v>
      </c>
      <c r="AT37">
        <v>20</v>
      </c>
      <c r="AU37">
        <v>0</v>
      </c>
      <c r="AV37">
        <v>42.84</v>
      </c>
      <c r="AW37">
        <v>70.59</v>
      </c>
      <c r="AX37">
        <v>66.849999999999994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2824.5799999999995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22.47</v>
      </c>
      <c r="J38">
        <v>0</v>
      </c>
      <c r="K38">
        <v>683.14</v>
      </c>
      <c r="L38">
        <v>654.30999999999995</v>
      </c>
      <c r="M38">
        <v>78</v>
      </c>
      <c r="N38">
        <v>118.76</v>
      </c>
      <c r="O38">
        <v>124.32</v>
      </c>
      <c r="P38">
        <v>139.68</v>
      </c>
      <c r="Q38">
        <v>20.56</v>
      </c>
      <c r="R38">
        <v>21.19</v>
      </c>
      <c r="S38">
        <v>26.39</v>
      </c>
      <c r="T38">
        <v>0</v>
      </c>
      <c r="U38">
        <v>418.77</v>
      </c>
      <c r="V38">
        <v>20.8</v>
      </c>
      <c r="W38">
        <v>45.22</v>
      </c>
      <c r="X38">
        <v>98.87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14.12</v>
      </c>
      <c r="AF38">
        <v>8.8699999999999992</v>
      </c>
      <c r="AG38">
        <v>42.93</v>
      </c>
      <c r="AH38">
        <v>20.83</v>
      </c>
      <c r="AI38">
        <v>0</v>
      </c>
      <c r="AJ38">
        <v>0</v>
      </c>
      <c r="AK38">
        <v>52.66</v>
      </c>
      <c r="AL38">
        <v>2.33</v>
      </c>
      <c r="AM38">
        <v>0</v>
      </c>
      <c r="AN38">
        <v>0</v>
      </c>
      <c r="AO38">
        <v>0</v>
      </c>
      <c r="AP38">
        <v>3.85</v>
      </c>
      <c r="AQ38">
        <v>0</v>
      </c>
      <c r="AR38">
        <v>1.66</v>
      </c>
      <c r="AS38">
        <v>4.57</v>
      </c>
      <c r="AT38">
        <v>20</v>
      </c>
      <c r="AU38">
        <v>0</v>
      </c>
      <c r="AV38">
        <v>42.84</v>
      </c>
      <c r="AW38">
        <v>70.59</v>
      </c>
      <c r="AX38">
        <v>66.849999999999994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2824.5799999999995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22.47</v>
      </c>
      <c r="J39">
        <v>0</v>
      </c>
      <c r="K39">
        <v>683.14</v>
      </c>
      <c r="L39">
        <v>654.30999999999995</v>
      </c>
      <c r="M39">
        <v>78</v>
      </c>
      <c r="N39">
        <v>118.76</v>
      </c>
      <c r="O39">
        <v>124.32</v>
      </c>
      <c r="P39">
        <v>139.68</v>
      </c>
      <c r="Q39">
        <v>20.56</v>
      </c>
      <c r="R39">
        <v>21.19</v>
      </c>
      <c r="S39">
        <v>26.39</v>
      </c>
      <c r="T39">
        <v>0</v>
      </c>
      <c r="U39">
        <v>418.77</v>
      </c>
      <c r="V39">
        <v>20.8</v>
      </c>
      <c r="W39">
        <v>45.22</v>
      </c>
      <c r="X39">
        <v>98.87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14.12</v>
      </c>
      <c r="AF39">
        <v>8.8699999999999992</v>
      </c>
      <c r="AG39">
        <v>42.93</v>
      </c>
      <c r="AH39">
        <v>0</v>
      </c>
      <c r="AI39">
        <v>0</v>
      </c>
      <c r="AJ39">
        <v>0</v>
      </c>
      <c r="AK39">
        <v>52.66</v>
      </c>
      <c r="AL39">
        <v>2.33</v>
      </c>
      <c r="AM39">
        <v>0</v>
      </c>
      <c r="AN39">
        <v>0</v>
      </c>
      <c r="AO39">
        <v>0</v>
      </c>
      <c r="AP39">
        <v>3.2</v>
      </c>
      <c r="AQ39">
        <v>0</v>
      </c>
      <c r="AR39">
        <v>1.66</v>
      </c>
      <c r="AS39">
        <v>4.57</v>
      </c>
      <c r="AT39">
        <v>20</v>
      </c>
      <c r="AU39">
        <v>0</v>
      </c>
      <c r="AV39">
        <v>42.84</v>
      </c>
      <c r="AW39">
        <v>70.59</v>
      </c>
      <c r="AX39">
        <v>66.849999999999994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2803.0999999999995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22.47</v>
      </c>
      <c r="J40">
        <v>0</v>
      </c>
      <c r="K40">
        <v>683.14</v>
      </c>
      <c r="L40">
        <v>654.30999999999995</v>
      </c>
      <c r="M40">
        <v>78</v>
      </c>
      <c r="N40">
        <v>118.76</v>
      </c>
      <c r="O40">
        <v>124.32</v>
      </c>
      <c r="P40">
        <v>139.68</v>
      </c>
      <c r="Q40">
        <v>20.56</v>
      </c>
      <c r="R40">
        <v>21.19</v>
      </c>
      <c r="S40">
        <v>26.39</v>
      </c>
      <c r="T40">
        <v>0</v>
      </c>
      <c r="U40">
        <v>418.77</v>
      </c>
      <c r="V40">
        <v>20.8</v>
      </c>
      <c r="W40">
        <v>45.22</v>
      </c>
      <c r="X40">
        <v>98.87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14.12</v>
      </c>
      <c r="AF40">
        <v>8.8699999999999992</v>
      </c>
      <c r="AG40">
        <v>42.93</v>
      </c>
      <c r="AH40">
        <v>0</v>
      </c>
      <c r="AI40">
        <v>0</v>
      </c>
      <c r="AJ40">
        <v>0</v>
      </c>
      <c r="AK40">
        <v>52.66</v>
      </c>
      <c r="AL40">
        <v>2.33</v>
      </c>
      <c r="AM40">
        <v>0</v>
      </c>
      <c r="AN40">
        <v>0</v>
      </c>
      <c r="AO40">
        <v>0</v>
      </c>
      <c r="AP40">
        <v>3.2</v>
      </c>
      <c r="AQ40">
        <v>0</v>
      </c>
      <c r="AR40">
        <v>1.66</v>
      </c>
      <c r="AS40">
        <v>4.57</v>
      </c>
      <c r="AT40">
        <v>20</v>
      </c>
      <c r="AU40">
        <v>0</v>
      </c>
      <c r="AV40">
        <v>42.84</v>
      </c>
      <c r="AW40">
        <v>70.59</v>
      </c>
      <c r="AX40">
        <v>66.849999999999994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2803.0999999999995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22.47</v>
      </c>
      <c r="J41">
        <v>0</v>
      </c>
      <c r="K41">
        <v>683.14</v>
      </c>
      <c r="L41">
        <v>654.30999999999995</v>
      </c>
      <c r="M41">
        <v>78</v>
      </c>
      <c r="N41">
        <v>118.76</v>
      </c>
      <c r="O41">
        <v>124.32</v>
      </c>
      <c r="P41">
        <v>139.68</v>
      </c>
      <c r="Q41">
        <v>20.56</v>
      </c>
      <c r="R41">
        <v>21.19</v>
      </c>
      <c r="S41">
        <v>26.39</v>
      </c>
      <c r="T41">
        <v>0</v>
      </c>
      <c r="U41">
        <v>418.77</v>
      </c>
      <c r="V41">
        <v>20.8</v>
      </c>
      <c r="W41">
        <v>45.22</v>
      </c>
      <c r="X41">
        <v>98.87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14.12</v>
      </c>
      <c r="AF41">
        <v>8.8699999999999992</v>
      </c>
      <c r="AG41">
        <v>42.93</v>
      </c>
      <c r="AH41">
        <v>0</v>
      </c>
      <c r="AI41">
        <v>0</v>
      </c>
      <c r="AJ41">
        <v>0</v>
      </c>
      <c r="AK41">
        <v>52.66</v>
      </c>
      <c r="AL41">
        <v>2.33</v>
      </c>
      <c r="AM41">
        <v>0</v>
      </c>
      <c r="AN41">
        <v>0</v>
      </c>
      <c r="AO41">
        <v>0</v>
      </c>
      <c r="AP41">
        <v>3.2</v>
      </c>
      <c r="AQ41">
        <v>0</v>
      </c>
      <c r="AR41">
        <v>1.66</v>
      </c>
      <c r="AS41">
        <v>4.57</v>
      </c>
      <c r="AT41">
        <v>20</v>
      </c>
      <c r="AU41">
        <v>0</v>
      </c>
      <c r="AV41">
        <v>42.84</v>
      </c>
      <c r="AW41">
        <v>70.59</v>
      </c>
      <c r="AX41">
        <v>66.849999999999994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2803.0999999999995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22.47</v>
      </c>
      <c r="J42">
        <v>0</v>
      </c>
      <c r="K42">
        <v>683.14</v>
      </c>
      <c r="L42">
        <v>654.30999999999995</v>
      </c>
      <c r="M42">
        <v>78</v>
      </c>
      <c r="N42">
        <v>118.76</v>
      </c>
      <c r="O42">
        <v>124.32</v>
      </c>
      <c r="P42">
        <v>139.68</v>
      </c>
      <c r="Q42">
        <v>20.56</v>
      </c>
      <c r="R42">
        <v>21.19</v>
      </c>
      <c r="S42">
        <v>26.39</v>
      </c>
      <c r="T42">
        <v>0</v>
      </c>
      <c r="U42">
        <v>418.77</v>
      </c>
      <c r="V42">
        <v>20.8</v>
      </c>
      <c r="W42">
        <v>45.22</v>
      </c>
      <c r="X42">
        <v>98.87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14.12</v>
      </c>
      <c r="AF42">
        <v>8.8699999999999992</v>
      </c>
      <c r="AG42">
        <v>42.93</v>
      </c>
      <c r="AH42">
        <v>0</v>
      </c>
      <c r="AI42">
        <v>0</v>
      </c>
      <c r="AJ42">
        <v>0</v>
      </c>
      <c r="AK42">
        <v>52.66</v>
      </c>
      <c r="AL42">
        <v>2.33</v>
      </c>
      <c r="AM42">
        <v>0</v>
      </c>
      <c r="AN42">
        <v>0</v>
      </c>
      <c r="AO42">
        <v>0</v>
      </c>
      <c r="AP42">
        <v>3.2</v>
      </c>
      <c r="AQ42">
        <v>0</v>
      </c>
      <c r="AR42">
        <v>1.66</v>
      </c>
      <c r="AS42">
        <v>4.57</v>
      </c>
      <c r="AT42">
        <v>20</v>
      </c>
      <c r="AU42">
        <v>0</v>
      </c>
      <c r="AV42">
        <v>42.84</v>
      </c>
      <c r="AW42">
        <v>70.59</v>
      </c>
      <c r="AX42">
        <v>66.849999999999994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2803.0999999999995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22.47</v>
      </c>
      <c r="J43">
        <v>0</v>
      </c>
      <c r="K43">
        <v>683.14</v>
      </c>
      <c r="L43">
        <v>654.30999999999995</v>
      </c>
      <c r="M43">
        <v>78</v>
      </c>
      <c r="N43">
        <v>118.76</v>
      </c>
      <c r="O43">
        <v>124.32</v>
      </c>
      <c r="P43">
        <v>139.68</v>
      </c>
      <c r="Q43">
        <v>20.56</v>
      </c>
      <c r="R43">
        <v>21.19</v>
      </c>
      <c r="S43">
        <v>26.39</v>
      </c>
      <c r="T43">
        <v>0</v>
      </c>
      <c r="U43">
        <v>418.77</v>
      </c>
      <c r="V43">
        <v>20.8</v>
      </c>
      <c r="W43">
        <v>45.22</v>
      </c>
      <c r="X43">
        <v>98.87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14.12</v>
      </c>
      <c r="AF43">
        <v>8.8699999999999992</v>
      </c>
      <c r="AG43">
        <v>42.93</v>
      </c>
      <c r="AH43">
        <v>0</v>
      </c>
      <c r="AI43">
        <v>0</v>
      </c>
      <c r="AJ43">
        <v>0</v>
      </c>
      <c r="AK43">
        <v>52.66</v>
      </c>
      <c r="AL43">
        <v>2.33</v>
      </c>
      <c r="AM43">
        <v>0</v>
      </c>
      <c r="AN43">
        <v>0</v>
      </c>
      <c r="AO43">
        <v>0</v>
      </c>
      <c r="AP43">
        <v>3.2</v>
      </c>
      <c r="AQ43">
        <v>0</v>
      </c>
      <c r="AR43">
        <v>35.33</v>
      </c>
      <c r="AS43">
        <v>18.829999999999998</v>
      </c>
      <c r="AT43">
        <v>20</v>
      </c>
      <c r="AU43">
        <v>0</v>
      </c>
      <c r="AV43">
        <v>42.42</v>
      </c>
      <c r="AW43">
        <v>70.59</v>
      </c>
      <c r="AX43">
        <v>66.849999999999994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2850.6099999999992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22.47</v>
      </c>
      <c r="J44">
        <v>0</v>
      </c>
      <c r="K44">
        <v>683.14</v>
      </c>
      <c r="L44">
        <v>654.30999999999995</v>
      </c>
      <c r="M44">
        <v>78</v>
      </c>
      <c r="N44">
        <v>118.76</v>
      </c>
      <c r="O44">
        <v>124.32</v>
      </c>
      <c r="P44">
        <v>139.68</v>
      </c>
      <c r="Q44">
        <v>20.56</v>
      </c>
      <c r="R44">
        <v>21.19</v>
      </c>
      <c r="S44">
        <v>26.39</v>
      </c>
      <c r="T44">
        <v>0</v>
      </c>
      <c r="U44">
        <v>418.77</v>
      </c>
      <c r="V44">
        <v>20.8</v>
      </c>
      <c r="W44">
        <v>45.22</v>
      </c>
      <c r="X44">
        <v>98.87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14.12</v>
      </c>
      <c r="AF44">
        <v>8.8699999999999992</v>
      </c>
      <c r="AG44">
        <v>42.93</v>
      </c>
      <c r="AH44">
        <v>0</v>
      </c>
      <c r="AI44">
        <v>0</v>
      </c>
      <c r="AJ44">
        <v>0</v>
      </c>
      <c r="AK44">
        <v>52.66</v>
      </c>
      <c r="AL44">
        <v>2.33</v>
      </c>
      <c r="AM44">
        <v>0</v>
      </c>
      <c r="AN44">
        <v>0</v>
      </c>
      <c r="AO44">
        <v>0</v>
      </c>
      <c r="AP44">
        <v>3.85</v>
      </c>
      <c r="AQ44">
        <v>0</v>
      </c>
      <c r="AR44">
        <v>35.33</v>
      </c>
      <c r="AS44">
        <v>18.829999999999998</v>
      </c>
      <c r="AT44">
        <v>20</v>
      </c>
      <c r="AU44">
        <v>0</v>
      </c>
      <c r="AV44">
        <v>42.42</v>
      </c>
      <c r="AW44">
        <v>70.59</v>
      </c>
      <c r="AX44">
        <v>66.849999999999994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2851.2599999999993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22.47</v>
      </c>
      <c r="J45">
        <v>0</v>
      </c>
      <c r="K45">
        <v>683.14</v>
      </c>
      <c r="L45">
        <v>654.30999999999995</v>
      </c>
      <c r="M45">
        <v>78</v>
      </c>
      <c r="N45">
        <v>118.76</v>
      </c>
      <c r="O45">
        <v>124.32</v>
      </c>
      <c r="P45">
        <v>139.68</v>
      </c>
      <c r="Q45">
        <v>20.56</v>
      </c>
      <c r="R45">
        <v>21.19</v>
      </c>
      <c r="S45">
        <v>26.39</v>
      </c>
      <c r="T45">
        <v>0</v>
      </c>
      <c r="U45">
        <v>418.77</v>
      </c>
      <c r="V45">
        <v>20.8</v>
      </c>
      <c r="W45">
        <v>45.22</v>
      </c>
      <c r="X45">
        <v>98.87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14.12</v>
      </c>
      <c r="AF45">
        <v>8.8699999999999992</v>
      </c>
      <c r="AG45">
        <v>42.93</v>
      </c>
      <c r="AH45">
        <v>0</v>
      </c>
      <c r="AI45">
        <v>0</v>
      </c>
      <c r="AJ45">
        <v>0</v>
      </c>
      <c r="AK45">
        <v>52.66</v>
      </c>
      <c r="AL45">
        <v>2.33</v>
      </c>
      <c r="AM45">
        <v>0</v>
      </c>
      <c r="AN45">
        <v>0</v>
      </c>
      <c r="AO45">
        <v>0</v>
      </c>
      <c r="AP45">
        <v>3.85</v>
      </c>
      <c r="AQ45">
        <v>0</v>
      </c>
      <c r="AR45">
        <v>3.31</v>
      </c>
      <c r="AS45">
        <v>18.829999999999998</v>
      </c>
      <c r="AT45">
        <v>20</v>
      </c>
      <c r="AU45">
        <v>0</v>
      </c>
      <c r="AV45">
        <v>42.42</v>
      </c>
      <c r="AW45">
        <v>70.59</v>
      </c>
      <c r="AX45">
        <v>66.849999999999994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2819.2399999999993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22.47</v>
      </c>
      <c r="J46">
        <v>0</v>
      </c>
      <c r="K46">
        <v>683.14</v>
      </c>
      <c r="L46">
        <v>654.30999999999995</v>
      </c>
      <c r="M46">
        <v>78</v>
      </c>
      <c r="N46">
        <v>118.76</v>
      </c>
      <c r="O46">
        <v>124.32</v>
      </c>
      <c r="P46">
        <v>139.68</v>
      </c>
      <c r="Q46">
        <v>20.56</v>
      </c>
      <c r="R46">
        <v>21.19</v>
      </c>
      <c r="S46">
        <v>26.39</v>
      </c>
      <c r="T46">
        <v>0</v>
      </c>
      <c r="U46">
        <v>418.77</v>
      </c>
      <c r="V46">
        <v>20.8</v>
      </c>
      <c r="W46">
        <v>45.22</v>
      </c>
      <c r="X46">
        <v>98.87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14.12</v>
      </c>
      <c r="AF46">
        <v>8.8699999999999992</v>
      </c>
      <c r="AG46">
        <v>42.93</v>
      </c>
      <c r="AH46">
        <v>0</v>
      </c>
      <c r="AI46">
        <v>0</v>
      </c>
      <c r="AJ46">
        <v>0</v>
      </c>
      <c r="AK46">
        <v>52.66</v>
      </c>
      <c r="AL46">
        <v>2.33</v>
      </c>
      <c r="AM46">
        <v>0</v>
      </c>
      <c r="AN46">
        <v>0</v>
      </c>
      <c r="AO46">
        <v>0</v>
      </c>
      <c r="AP46">
        <v>3.85</v>
      </c>
      <c r="AQ46">
        <v>0</v>
      </c>
      <c r="AR46">
        <v>1.33</v>
      </c>
      <c r="AS46">
        <v>18.829999999999998</v>
      </c>
      <c r="AT46">
        <v>20</v>
      </c>
      <c r="AU46">
        <v>0</v>
      </c>
      <c r="AV46">
        <v>42.42</v>
      </c>
      <c r="AW46">
        <v>70.59</v>
      </c>
      <c r="AX46">
        <v>66.849999999999994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2817.2599999999993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22.47</v>
      </c>
      <c r="J47">
        <v>0</v>
      </c>
      <c r="K47">
        <v>683.14</v>
      </c>
      <c r="L47">
        <v>654.30999999999995</v>
      </c>
      <c r="M47">
        <v>78</v>
      </c>
      <c r="N47">
        <v>118.76</v>
      </c>
      <c r="O47">
        <v>124.32</v>
      </c>
      <c r="P47">
        <v>139.68</v>
      </c>
      <c r="Q47">
        <v>20.56</v>
      </c>
      <c r="R47">
        <v>21.19</v>
      </c>
      <c r="S47">
        <v>26.39</v>
      </c>
      <c r="T47">
        <v>0</v>
      </c>
      <c r="U47">
        <v>418.77</v>
      </c>
      <c r="V47">
        <v>20.8</v>
      </c>
      <c r="W47">
        <v>45.22</v>
      </c>
      <c r="X47">
        <v>98.87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14.12</v>
      </c>
      <c r="AF47">
        <v>8.8699999999999992</v>
      </c>
      <c r="AG47">
        <v>42.93</v>
      </c>
      <c r="AH47">
        <v>0</v>
      </c>
      <c r="AI47">
        <v>0</v>
      </c>
      <c r="AJ47">
        <v>0</v>
      </c>
      <c r="AK47">
        <v>52.66</v>
      </c>
      <c r="AL47">
        <v>2.33</v>
      </c>
      <c r="AM47">
        <v>0</v>
      </c>
      <c r="AN47">
        <v>0</v>
      </c>
      <c r="AO47">
        <v>0</v>
      </c>
      <c r="AP47">
        <v>10.25</v>
      </c>
      <c r="AQ47">
        <v>0</v>
      </c>
      <c r="AR47">
        <v>1.33</v>
      </c>
      <c r="AS47">
        <v>10.76</v>
      </c>
      <c r="AT47">
        <v>20</v>
      </c>
      <c r="AU47">
        <v>0</v>
      </c>
      <c r="AV47">
        <v>42.42</v>
      </c>
      <c r="AW47">
        <v>70.59</v>
      </c>
      <c r="AX47">
        <v>66.849999999999994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2815.5899999999997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22.47</v>
      </c>
      <c r="J48">
        <v>0</v>
      </c>
      <c r="K48">
        <v>683.14</v>
      </c>
      <c r="L48">
        <v>654.30999999999995</v>
      </c>
      <c r="M48">
        <v>78</v>
      </c>
      <c r="N48">
        <v>118.76</v>
      </c>
      <c r="O48">
        <v>124.32</v>
      </c>
      <c r="P48">
        <v>139.68</v>
      </c>
      <c r="Q48">
        <v>20.56</v>
      </c>
      <c r="R48">
        <v>21.19</v>
      </c>
      <c r="S48">
        <v>26.39</v>
      </c>
      <c r="T48">
        <v>0</v>
      </c>
      <c r="U48">
        <v>418.77</v>
      </c>
      <c r="V48">
        <v>20.8</v>
      </c>
      <c r="W48">
        <v>45.22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14.12</v>
      </c>
      <c r="AF48">
        <v>8.8699999999999992</v>
      </c>
      <c r="AG48">
        <v>42.93</v>
      </c>
      <c r="AH48">
        <v>0</v>
      </c>
      <c r="AI48">
        <v>0</v>
      </c>
      <c r="AJ48">
        <v>0</v>
      </c>
      <c r="AK48">
        <v>52.66</v>
      </c>
      <c r="AL48">
        <v>2.33</v>
      </c>
      <c r="AM48">
        <v>0</v>
      </c>
      <c r="AN48">
        <v>0</v>
      </c>
      <c r="AO48">
        <v>0</v>
      </c>
      <c r="AP48">
        <v>10.25</v>
      </c>
      <c r="AQ48">
        <v>0</v>
      </c>
      <c r="AR48">
        <v>1.33</v>
      </c>
      <c r="AS48">
        <v>10.76</v>
      </c>
      <c r="AT48">
        <v>20</v>
      </c>
      <c r="AU48">
        <v>0</v>
      </c>
      <c r="AV48">
        <v>42.42</v>
      </c>
      <c r="AW48">
        <v>70.59</v>
      </c>
      <c r="AX48">
        <v>66.849999999999994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2815.5899999999997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22.47</v>
      </c>
      <c r="J49">
        <v>0</v>
      </c>
      <c r="K49">
        <v>683.14</v>
      </c>
      <c r="L49">
        <v>654.30999999999995</v>
      </c>
      <c r="M49">
        <v>78</v>
      </c>
      <c r="N49">
        <v>118.76</v>
      </c>
      <c r="O49">
        <v>124.32</v>
      </c>
      <c r="P49">
        <v>139.68</v>
      </c>
      <c r="Q49">
        <v>20.56</v>
      </c>
      <c r="R49">
        <v>21.19</v>
      </c>
      <c r="S49">
        <v>26.39</v>
      </c>
      <c r="T49">
        <v>0</v>
      </c>
      <c r="U49">
        <v>418.77</v>
      </c>
      <c r="V49">
        <v>20.8</v>
      </c>
      <c r="W49">
        <v>45.22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3.85</v>
      </c>
      <c r="AF49">
        <v>8.8699999999999992</v>
      </c>
      <c r="AG49">
        <v>42.93</v>
      </c>
      <c r="AH49">
        <v>0</v>
      </c>
      <c r="AI49">
        <v>0</v>
      </c>
      <c r="AJ49">
        <v>0</v>
      </c>
      <c r="AK49">
        <v>52.66</v>
      </c>
      <c r="AL49">
        <v>2.33</v>
      </c>
      <c r="AM49">
        <v>0</v>
      </c>
      <c r="AN49">
        <v>0</v>
      </c>
      <c r="AO49">
        <v>0</v>
      </c>
      <c r="AP49">
        <v>3.2</v>
      </c>
      <c r="AQ49">
        <v>0</v>
      </c>
      <c r="AR49">
        <v>1.33</v>
      </c>
      <c r="AS49">
        <v>4.57</v>
      </c>
      <c r="AT49">
        <v>20</v>
      </c>
      <c r="AU49">
        <v>0</v>
      </c>
      <c r="AV49">
        <v>42.21</v>
      </c>
      <c r="AW49">
        <v>70.59</v>
      </c>
      <c r="AX49">
        <v>66.849999999999994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2791.8699999999994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22.47</v>
      </c>
      <c r="J50">
        <v>0</v>
      </c>
      <c r="K50">
        <v>683.14</v>
      </c>
      <c r="L50">
        <v>654.30999999999995</v>
      </c>
      <c r="M50">
        <v>78</v>
      </c>
      <c r="N50">
        <v>118.76</v>
      </c>
      <c r="O50">
        <v>124.32</v>
      </c>
      <c r="P50">
        <v>139.68</v>
      </c>
      <c r="Q50">
        <v>20.56</v>
      </c>
      <c r="R50">
        <v>21.19</v>
      </c>
      <c r="S50">
        <v>26.39</v>
      </c>
      <c r="T50">
        <v>0</v>
      </c>
      <c r="U50">
        <v>418.77</v>
      </c>
      <c r="V50">
        <v>20.8</v>
      </c>
      <c r="W50">
        <v>45.22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3.85</v>
      </c>
      <c r="AF50">
        <v>8.8699999999999992</v>
      </c>
      <c r="AG50">
        <v>42.93</v>
      </c>
      <c r="AH50">
        <v>0</v>
      </c>
      <c r="AI50">
        <v>0</v>
      </c>
      <c r="AJ50">
        <v>0</v>
      </c>
      <c r="AK50">
        <v>52.66</v>
      </c>
      <c r="AL50">
        <v>2.33</v>
      </c>
      <c r="AM50">
        <v>0</v>
      </c>
      <c r="AN50">
        <v>0</v>
      </c>
      <c r="AO50">
        <v>0</v>
      </c>
      <c r="AP50">
        <v>3.2</v>
      </c>
      <c r="AQ50">
        <v>0</v>
      </c>
      <c r="AR50">
        <v>1.33</v>
      </c>
      <c r="AS50">
        <v>4.57</v>
      </c>
      <c r="AT50">
        <v>20</v>
      </c>
      <c r="AU50">
        <v>0</v>
      </c>
      <c r="AV50">
        <v>42.21</v>
      </c>
      <c r="AW50">
        <v>70.59</v>
      </c>
      <c r="AX50">
        <v>66.849999999999994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2791.8699999999994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22.47</v>
      </c>
      <c r="J51">
        <v>0</v>
      </c>
      <c r="K51">
        <v>683.14</v>
      </c>
      <c r="L51">
        <v>654.30999999999995</v>
      </c>
      <c r="M51">
        <v>78</v>
      </c>
      <c r="N51">
        <v>118.76</v>
      </c>
      <c r="O51">
        <v>124.32</v>
      </c>
      <c r="P51">
        <v>139.68</v>
      </c>
      <c r="Q51">
        <v>20.56</v>
      </c>
      <c r="R51">
        <v>21.19</v>
      </c>
      <c r="S51">
        <v>26.39</v>
      </c>
      <c r="T51">
        <v>0</v>
      </c>
      <c r="U51">
        <v>418.77</v>
      </c>
      <c r="V51">
        <v>20.8</v>
      </c>
      <c r="W51">
        <v>45.22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3.85</v>
      </c>
      <c r="AF51">
        <v>8.8699999999999992</v>
      </c>
      <c r="AG51">
        <v>42.93</v>
      </c>
      <c r="AH51">
        <v>0</v>
      </c>
      <c r="AI51">
        <v>0</v>
      </c>
      <c r="AJ51">
        <v>0</v>
      </c>
      <c r="AK51">
        <v>52.66</v>
      </c>
      <c r="AL51">
        <v>2.33</v>
      </c>
      <c r="AM51">
        <v>0</v>
      </c>
      <c r="AN51">
        <v>0</v>
      </c>
      <c r="AO51">
        <v>0</v>
      </c>
      <c r="AP51">
        <v>3.2</v>
      </c>
      <c r="AQ51">
        <v>0</v>
      </c>
      <c r="AR51">
        <v>35.33</v>
      </c>
      <c r="AS51">
        <v>4.57</v>
      </c>
      <c r="AT51">
        <v>20</v>
      </c>
      <c r="AU51">
        <v>0</v>
      </c>
      <c r="AV51">
        <v>41.79</v>
      </c>
      <c r="AW51">
        <v>70.59</v>
      </c>
      <c r="AX51">
        <v>66.849999999999994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2825.4499999999994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22.47</v>
      </c>
      <c r="J52">
        <v>0</v>
      </c>
      <c r="K52">
        <v>683.14</v>
      </c>
      <c r="L52">
        <v>654.30999999999995</v>
      </c>
      <c r="M52">
        <v>78</v>
      </c>
      <c r="N52">
        <v>118.76</v>
      </c>
      <c r="O52">
        <v>124.32</v>
      </c>
      <c r="P52">
        <v>139.68</v>
      </c>
      <c r="Q52">
        <v>20.56</v>
      </c>
      <c r="R52">
        <v>21.19</v>
      </c>
      <c r="S52">
        <v>26.39</v>
      </c>
      <c r="T52">
        <v>0</v>
      </c>
      <c r="U52">
        <v>418.77</v>
      </c>
      <c r="V52">
        <v>20.8</v>
      </c>
      <c r="W52">
        <v>45.22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3.85</v>
      </c>
      <c r="AF52">
        <v>8.8699999999999992</v>
      </c>
      <c r="AG52">
        <v>42.93</v>
      </c>
      <c r="AH52">
        <v>0</v>
      </c>
      <c r="AI52">
        <v>0</v>
      </c>
      <c r="AJ52">
        <v>0</v>
      </c>
      <c r="AK52">
        <v>52.66</v>
      </c>
      <c r="AL52">
        <v>2.33</v>
      </c>
      <c r="AM52">
        <v>0</v>
      </c>
      <c r="AN52">
        <v>0</v>
      </c>
      <c r="AO52">
        <v>0</v>
      </c>
      <c r="AP52">
        <v>3.85</v>
      </c>
      <c r="AQ52">
        <v>0</v>
      </c>
      <c r="AR52">
        <v>35.33</v>
      </c>
      <c r="AS52">
        <v>4.57</v>
      </c>
      <c r="AT52">
        <v>20</v>
      </c>
      <c r="AU52">
        <v>0</v>
      </c>
      <c r="AV52">
        <v>41.79</v>
      </c>
      <c r="AW52">
        <v>70.59</v>
      </c>
      <c r="AX52">
        <v>66.849999999999994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2826.0999999999995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22.47</v>
      </c>
      <c r="J53">
        <v>0</v>
      </c>
      <c r="K53">
        <v>683.14</v>
      </c>
      <c r="L53">
        <v>654.30999999999995</v>
      </c>
      <c r="M53">
        <v>78</v>
      </c>
      <c r="N53">
        <v>118.76</v>
      </c>
      <c r="O53">
        <v>124.32</v>
      </c>
      <c r="P53">
        <v>139.68</v>
      </c>
      <c r="Q53">
        <v>20.56</v>
      </c>
      <c r="R53">
        <v>21.19</v>
      </c>
      <c r="S53">
        <v>26.39</v>
      </c>
      <c r="T53">
        <v>0</v>
      </c>
      <c r="U53">
        <v>418.77</v>
      </c>
      <c r="V53">
        <v>20.8</v>
      </c>
      <c r="W53">
        <v>45.22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3.85</v>
      </c>
      <c r="AF53">
        <v>8.8699999999999992</v>
      </c>
      <c r="AG53">
        <v>42.93</v>
      </c>
      <c r="AH53">
        <v>0</v>
      </c>
      <c r="AI53">
        <v>0</v>
      </c>
      <c r="AJ53">
        <v>0</v>
      </c>
      <c r="AK53">
        <v>52.66</v>
      </c>
      <c r="AL53">
        <v>2.33</v>
      </c>
      <c r="AM53">
        <v>0</v>
      </c>
      <c r="AN53">
        <v>0</v>
      </c>
      <c r="AO53">
        <v>0</v>
      </c>
      <c r="AP53">
        <v>3.85</v>
      </c>
      <c r="AQ53">
        <v>0</v>
      </c>
      <c r="AR53">
        <v>2.76</v>
      </c>
      <c r="AS53">
        <v>4.57</v>
      </c>
      <c r="AT53">
        <v>20</v>
      </c>
      <c r="AU53">
        <v>0</v>
      </c>
      <c r="AV53">
        <v>41.79</v>
      </c>
      <c r="AW53">
        <v>70.59</v>
      </c>
      <c r="AX53">
        <v>66.849999999999994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2793.5299999999997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22.47</v>
      </c>
      <c r="J54">
        <v>0</v>
      </c>
      <c r="K54">
        <v>683.14</v>
      </c>
      <c r="L54">
        <v>654.30999999999995</v>
      </c>
      <c r="M54">
        <v>78</v>
      </c>
      <c r="N54">
        <v>118.76</v>
      </c>
      <c r="O54">
        <v>124.32</v>
      </c>
      <c r="P54">
        <v>139.68</v>
      </c>
      <c r="Q54">
        <v>20.56</v>
      </c>
      <c r="R54">
        <v>21.19</v>
      </c>
      <c r="S54">
        <v>26.39</v>
      </c>
      <c r="T54">
        <v>0</v>
      </c>
      <c r="U54">
        <v>418.77</v>
      </c>
      <c r="V54">
        <v>20.8</v>
      </c>
      <c r="W54">
        <v>45.22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3.85</v>
      </c>
      <c r="AF54">
        <v>8.8699999999999992</v>
      </c>
      <c r="AG54">
        <v>42.93</v>
      </c>
      <c r="AH54">
        <v>0</v>
      </c>
      <c r="AI54">
        <v>0</v>
      </c>
      <c r="AJ54">
        <v>0</v>
      </c>
      <c r="AK54">
        <v>52.66</v>
      </c>
      <c r="AL54">
        <v>2.33</v>
      </c>
      <c r="AM54">
        <v>0</v>
      </c>
      <c r="AN54">
        <v>0</v>
      </c>
      <c r="AO54">
        <v>0</v>
      </c>
      <c r="AP54">
        <v>3.85</v>
      </c>
      <c r="AQ54">
        <v>0</v>
      </c>
      <c r="AR54">
        <v>1.33</v>
      </c>
      <c r="AS54">
        <v>4.57</v>
      </c>
      <c r="AT54">
        <v>20</v>
      </c>
      <c r="AU54">
        <v>0</v>
      </c>
      <c r="AV54">
        <v>41.79</v>
      </c>
      <c r="AW54">
        <v>70.59</v>
      </c>
      <c r="AX54">
        <v>66.849999999999994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2792.0999999999995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22.47</v>
      </c>
      <c r="J55">
        <v>0</v>
      </c>
      <c r="K55">
        <v>683.14</v>
      </c>
      <c r="L55">
        <v>654.30999999999995</v>
      </c>
      <c r="M55">
        <v>78</v>
      </c>
      <c r="N55">
        <v>118.76</v>
      </c>
      <c r="O55">
        <v>124.32</v>
      </c>
      <c r="P55">
        <v>139.68</v>
      </c>
      <c r="Q55">
        <v>20.56</v>
      </c>
      <c r="R55">
        <v>21.19</v>
      </c>
      <c r="S55">
        <v>26.39</v>
      </c>
      <c r="T55">
        <v>0</v>
      </c>
      <c r="U55">
        <v>410.62</v>
      </c>
      <c r="V55">
        <v>20.8</v>
      </c>
      <c r="W55">
        <v>45.22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3.85</v>
      </c>
      <c r="AF55">
        <v>8.8699999999999992</v>
      </c>
      <c r="AG55">
        <v>42.93</v>
      </c>
      <c r="AH55">
        <v>0</v>
      </c>
      <c r="AI55">
        <v>0</v>
      </c>
      <c r="AJ55">
        <v>0</v>
      </c>
      <c r="AK55">
        <v>52.66</v>
      </c>
      <c r="AL55">
        <v>2.33</v>
      </c>
      <c r="AM55">
        <v>0</v>
      </c>
      <c r="AN55">
        <v>0</v>
      </c>
      <c r="AO55">
        <v>0</v>
      </c>
      <c r="AP55">
        <v>3.85</v>
      </c>
      <c r="AQ55">
        <v>0</v>
      </c>
      <c r="AR55">
        <v>1.33</v>
      </c>
      <c r="AS55">
        <v>4.57</v>
      </c>
      <c r="AT55">
        <v>20</v>
      </c>
      <c r="AU55">
        <v>0</v>
      </c>
      <c r="AV55">
        <v>41.79</v>
      </c>
      <c r="AW55">
        <v>70.59</v>
      </c>
      <c r="AX55">
        <v>66.849999999999994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2783.9499999999994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22.47</v>
      </c>
      <c r="J56">
        <v>0</v>
      </c>
      <c r="K56">
        <v>683.14</v>
      </c>
      <c r="L56">
        <v>654.30999999999995</v>
      </c>
      <c r="M56">
        <v>78</v>
      </c>
      <c r="N56">
        <v>118.76</v>
      </c>
      <c r="O56">
        <v>124.32</v>
      </c>
      <c r="P56">
        <v>139.68</v>
      </c>
      <c r="Q56">
        <v>20.56</v>
      </c>
      <c r="R56">
        <v>21.19</v>
      </c>
      <c r="S56">
        <v>26.39</v>
      </c>
      <c r="T56">
        <v>0</v>
      </c>
      <c r="U56">
        <v>410.62</v>
      </c>
      <c r="V56">
        <v>20.8</v>
      </c>
      <c r="W56">
        <v>45.22</v>
      </c>
      <c r="X56">
        <v>98.87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3.85</v>
      </c>
      <c r="AF56">
        <v>8.8699999999999992</v>
      </c>
      <c r="AG56">
        <v>42.93</v>
      </c>
      <c r="AH56">
        <v>0</v>
      </c>
      <c r="AI56">
        <v>0</v>
      </c>
      <c r="AJ56">
        <v>0</v>
      </c>
      <c r="AK56">
        <v>52.66</v>
      </c>
      <c r="AL56">
        <v>2.33</v>
      </c>
      <c r="AM56">
        <v>0</v>
      </c>
      <c r="AN56">
        <v>0</v>
      </c>
      <c r="AO56">
        <v>0</v>
      </c>
      <c r="AP56">
        <v>3.85</v>
      </c>
      <c r="AQ56">
        <v>0</v>
      </c>
      <c r="AR56">
        <v>1.33</v>
      </c>
      <c r="AS56">
        <v>4.57</v>
      </c>
      <c r="AT56">
        <v>20</v>
      </c>
      <c r="AU56">
        <v>0</v>
      </c>
      <c r="AV56">
        <v>41.79</v>
      </c>
      <c r="AW56">
        <v>70.59</v>
      </c>
      <c r="AX56">
        <v>66.849999999999994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2783.9499999999994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22.47</v>
      </c>
      <c r="J57">
        <v>0</v>
      </c>
      <c r="K57">
        <v>683.14</v>
      </c>
      <c r="L57">
        <v>654.30999999999995</v>
      </c>
      <c r="M57">
        <v>78</v>
      </c>
      <c r="N57">
        <v>118.76</v>
      </c>
      <c r="O57">
        <v>124.32</v>
      </c>
      <c r="P57">
        <v>139.68</v>
      </c>
      <c r="Q57">
        <v>20.56</v>
      </c>
      <c r="R57">
        <v>21.19</v>
      </c>
      <c r="S57">
        <v>26.39</v>
      </c>
      <c r="T57">
        <v>0</v>
      </c>
      <c r="U57">
        <v>410.62</v>
      </c>
      <c r="V57">
        <v>20.8</v>
      </c>
      <c r="W57">
        <v>45.22</v>
      </c>
      <c r="X57">
        <v>98.87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3.85</v>
      </c>
      <c r="AF57">
        <v>8.8699999999999992</v>
      </c>
      <c r="AG57">
        <v>42.93</v>
      </c>
      <c r="AH57">
        <v>0</v>
      </c>
      <c r="AI57">
        <v>0</v>
      </c>
      <c r="AJ57">
        <v>0</v>
      </c>
      <c r="AK57">
        <v>52.66</v>
      </c>
      <c r="AL57">
        <v>2.33</v>
      </c>
      <c r="AM57">
        <v>0</v>
      </c>
      <c r="AN57">
        <v>0</v>
      </c>
      <c r="AO57">
        <v>0</v>
      </c>
      <c r="AP57">
        <v>3.85</v>
      </c>
      <c r="AQ57">
        <v>0</v>
      </c>
      <c r="AR57">
        <v>1.33</v>
      </c>
      <c r="AS57">
        <v>4.57</v>
      </c>
      <c r="AT57">
        <v>20</v>
      </c>
      <c r="AU57">
        <v>0</v>
      </c>
      <c r="AV57">
        <v>41.79</v>
      </c>
      <c r="AW57">
        <v>70.59</v>
      </c>
      <c r="AX57">
        <v>66.849999999999994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2783.9499999999994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22.47</v>
      </c>
      <c r="J58">
        <v>0</v>
      </c>
      <c r="K58">
        <v>683.14</v>
      </c>
      <c r="L58">
        <v>654.30999999999995</v>
      </c>
      <c r="M58">
        <v>78</v>
      </c>
      <c r="N58">
        <v>118.76</v>
      </c>
      <c r="O58">
        <v>124.32</v>
      </c>
      <c r="P58">
        <v>139.68</v>
      </c>
      <c r="Q58">
        <v>20.56</v>
      </c>
      <c r="R58">
        <v>21.19</v>
      </c>
      <c r="S58">
        <v>26.39</v>
      </c>
      <c r="T58">
        <v>0</v>
      </c>
      <c r="U58">
        <v>410.62</v>
      </c>
      <c r="V58">
        <v>20.8</v>
      </c>
      <c r="W58">
        <v>45.22</v>
      </c>
      <c r="X58">
        <v>98.87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3.85</v>
      </c>
      <c r="AF58">
        <v>8.8699999999999992</v>
      </c>
      <c r="AG58">
        <v>42.93</v>
      </c>
      <c r="AH58">
        <v>0</v>
      </c>
      <c r="AI58">
        <v>0</v>
      </c>
      <c r="AJ58">
        <v>0</v>
      </c>
      <c r="AK58">
        <v>52.66</v>
      </c>
      <c r="AL58">
        <v>2.33</v>
      </c>
      <c r="AM58">
        <v>0</v>
      </c>
      <c r="AN58">
        <v>0</v>
      </c>
      <c r="AO58">
        <v>0</v>
      </c>
      <c r="AP58">
        <v>3.85</v>
      </c>
      <c r="AQ58">
        <v>0</v>
      </c>
      <c r="AR58">
        <v>1.33</v>
      </c>
      <c r="AS58">
        <v>4.57</v>
      </c>
      <c r="AT58">
        <v>20</v>
      </c>
      <c r="AU58">
        <v>0</v>
      </c>
      <c r="AV58">
        <v>41.79</v>
      </c>
      <c r="AW58">
        <v>70.59</v>
      </c>
      <c r="AX58">
        <v>66.849999999999994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2783.9499999999994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22.47</v>
      </c>
      <c r="J59">
        <v>0</v>
      </c>
      <c r="K59">
        <v>683.14</v>
      </c>
      <c r="L59">
        <v>654.30999999999995</v>
      </c>
      <c r="M59">
        <v>78</v>
      </c>
      <c r="N59">
        <v>118.76</v>
      </c>
      <c r="O59">
        <v>124.32</v>
      </c>
      <c r="P59">
        <v>139.68</v>
      </c>
      <c r="Q59">
        <v>20.56</v>
      </c>
      <c r="R59">
        <v>21.19</v>
      </c>
      <c r="S59">
        <v>26.39</v>
      </c>
      <c r="T59">
        <v>0</v>
      </c>
      <c r="U59">
        <v>410.62</v>
      </c>
      <c r="V59">
        <v>20.8</v>
      </c>
      <c r="W59">
        <v>45.22</v>
      </c>
      <c r="X59">
        <v>98.87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3.85</v>
      </c>
      <c r="AF59">
        <v>8.8699999999999992</v>
      </c>
      <c r="AG59">
        <v>42.93</v>
      </c>
      <c r="AH59">
        <v>0</v>
      </c>
      <c r="AI59">
        <v>0</v>
      </c>
      <c r="AJ59">
        <v>0</v>
      </c>
      <c r="AK59">
        <v>52.66</v>
      </c>
      <c r="AL59">
        <v>2.33</v>
      </c>
      <c r="AM59">
        <v>0</v>
      </c>
      <c r="AN59">
        <v>0</v>
      </c>
      <c r="AO59">
        <v>0</v>
      </c>
      <c r="AP59">
        <v>10.25</v>
      </c>
      <c r="AQ59">
        <v>0</v>
      </c>
      <c r="AR59">
        <v>7.73</v>
      </c>
      <c r="AS59">
        <v>4.57</v>
      </c>
      <c r="AT59">
        <v>20</v>
      </c>
      <c r="AU59">
        <v>0</v>
      </c>
      <c r="AV59">
        <v>41.58</v>
      </c>
      <c r="AW59">
        <v>70.59</v>
      </c>
      <c r="AX59">
        <v>66.849999999999994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2796.5399999999995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22.47</v>
      </c>
      <c r="J60">
        <v>0</v>
      </c>
      <c r="K60">
        <v>683.14</v>
      </c>
      <c r="L60">
        <v>654.30999999999995</v>
      </c>
      <c r="M60">
        <v>78</v>
      </c>
      <c r="N60">
        <v>118.76</v>
      </c>
      <c r="O60">
        <v>124.32</v>
      </c>
      <c r="P60">
        <v>139.68</v>
      </c>
      <c r="Q60">
        <v>20.56</v>
      </c>
      <c r="R60">
        <v>21.19</v>
      </c>
      <c r="S60">
        <v>26.39</v>
      </c>
      <c r="T60">
        <v>0</v>
      </c>
      <c r="U60">
        <v>410.62</v>
      </c>
      <c r="V60">
        <v>20.8</v>
      </c>
      <c r="W60">
        <v>45.22</v>
      </c>
      <c r="X60">
        <v>98.87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3.85</v>
      </c>
      <c r="AF60">
        <v>8.8699999999999992</v>
      </c>
      <c r="AG60">
        <v>42.93</v>
      </c>
      <c r="AH60">
        <v>0</v>
      </c>
      <c r="AI60">
        <v>0</v>
      </c>
      <c r="AJ60">
        <v>0</v>
      </c>
      <c r="AK60">
        <v>52.66</v>
      </c>
      <c r="AL60">
        <v>2.33</v>
      </c>
      <c r="AM60">
        <v>0</v>
      </c>
      <c r="AN60">
        <v>0</v>
      </c>
      <c r="AO60">
        <v>0</v>
      </c>
      <c r="AP60">
        <v>10.25</v>
      </c>
      <c r="AQ60">
        <v>0</v>
      </c>
      <c r="AR60">
        <v>7.73</v>
      </c>
      <c r="AS60">
        <v>4.57</v>
      </c>
      <c r="AT60">
        <v>20</v>
      </c>
      <c r="AU60">
        <v>0</v>
      </c>
      <c r="AV60">
        <v>41.58</v>
      </c>
      <c r="AW60">
        <v>70.59</v>
      </c>
      <c r="AX60">
        <v>66.849999999999994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2796.5399999999995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22.47</v>
      </c>
      <c r="J61">
        <v>0</v>
      </c>
      <c r="K61">
        <v>683.14</v>
      </c>
      <c r="L61">
        <v>654.30999999999995</v>
      </c>
      <c r="M61">
        <v>78</v>
      </c>
      <c r="N61">
        <v>118.76</v>
      </c>
      <c r="O61">
        <v>124.32</v>
      </c>
      <c r="P61">
        <v>139.68</v>
      </c>
      <c r="Q61">
        <v>20.56</v>
      </c>
      <c r="R61">
        <v>21.19</v>
      </c>
      <c r="S61">
        <v>26.39</v>
      </c>
      <c r="T61">
        <v>0</v>
      </c>
      <c r="U61">
        <v>410.62</v>
      </c>
      <c r="V61">
        <v>20.8</v>
      </c>
      <c r="W61">
        <v>45.22</v>
      </c>
      <c r="X61">
        <v>98.87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3.85</v>
      </c>
      <c r="AF61">
        <v>8.8699999999999992</v>
      </c>
      <c r="AG61">
        <v>42.93</v>
      </c>
      <c r="AH61">
        <v>0</v>
      </c>
      <c r="AI61">
        <v>0</v>
      </c>
      <c r="AJ61">
        <v>0</v>
      </c>
      <c r="AK61">
        <v>52.66</v>
      </c>
      <c r="AL61">
        <v>2.33</v>
      </c>
      <c r="AM61">
        <v>0</v>
      </c>
      <c r="AN61">
        <v>0</v>
      </c>
      <c r="AO61">
        <v>0</v>
      </c>
      <c r="AP61">
        <v>3.85</v>
      </c>
      <c r="AQ61">
        <v>0</v>
      </c>
      <c r="AR61">
        <v>7.73</v>
      </c>
      <c r="AS61">
        <v>4.57</v>
      </c>
      <c r="AT61">
        <v>20</v>
      </c>
      <c r="AU61">
        <v>0</v>
      </c>
      <c r="AV61">
        <v>41.58</v>
      </c>
      <c r="AW61">
        <v>70.59</v>
      </c>
      <c r="AX61">
        <v>66.849999999999994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2790.1399999999994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22.47</v>
      </c>
      <c r="J62">
        <v>0</v>
      </c>
      <c r="K62">
        <v>683.14</v>
      </c>
      <c r="L62">
        <v>654.30999999999995</v>
      </c>
      <c r="M62">
        <v>78</v>
      </c>
      <c r="N62">
        <v>118.76</v>
      </c>
      <c r="O62">
        <v>124.32</v>
      </c>
      <c r="P62">
        <v>139.68</v>
      </c>
      <c r="Q62">
        <v>20.56</v>
      </c>
      <c r="R62">
        <v>21.19</v>
      </c>
      <c r="S62">
        <v>26.39</v>
      </c>
      <c r="T62">
        <v>0</v>
      </c>
      <c r="U62">
        <v>410.62</v>
      </c>
      <c r="V62">
        <v>20.8</v>
      </c>
      <c r="W62">
        <v>45.22</v>
      </c>
      <c r="X62">
        <v>98.87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3.85</v>
      </c>
      <c r="AF62">
        <v>8.8699999999999992</v>
      </c>
      <c r="AG62">
        <v>42.93</v>
      </c>
      <c r="AH62">
        <v>0</v>
      </c>
      <c r="AI62">
        <v>0</v>
      </c>
      <c r="AJ62">
        <v>0</v>
      </c>
      <c r="AK62">
        <v>52.66</v>
      </c>
      <c r="AL62">
        <v>2.33</v>
      </c>
      <c r="AM62">
        <v>0</v>
      </c>
      <c r="AN62">
        <v>0</v>
      </c>
      <c r="AO62">
        <v>0</v>
      </c>
      <c r="AP62">
        <v>3.85</v>
      </c>
      <c r="AQ62">
        <v>0</v>
      </c>
      <c r="AR62">
        <v>7.73</v>
      </c>
      <c r="AS62">
        <v>4.57</v>
      </c>
      <c r="AT62">
        <v>20</v>
      </c>
      <c r="AU62">
        <v>0</v>
      </c>
      <c r="AV62">
        <v>41.58</v>
      </c>
      <c r="AW62">
        <v>70.59</v>
      </c>
      <c r="AX62">
        <v>66.849999999999994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2790.1399999999994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22.47</v>
      </c>
      <c r="J63">
        <v>0</v>
      </c>
      <c r="K63">
        <v>683.14</v>
      </c>
      <c r="L63">
        <v>654.30999999999995</v>
      </c>
      <c r="M63">
        <v>78</v>
      </c>
      <c r="N63">
        <v>118.76</v>
      </c>
      <c r="O63">
        <v>124.32</v>
      </c>
      <c r="P63">
        <v>139.68</v>
      </c>
      <c r="Q63">
        <v>20.56</v>
      </c>
      <c r="R63">
        <v>21.19</v>
      </c>
      <c r="S63">
        <v>26.39</v>
      </c>
      <c r="T63">
        <v>0</v>
      </c>
      <c r="U63">
        <v>410.62</v>
      </c>
      <c r="V63">
        <v>20.8</v>
      </c>
      <c r="W63">
        <v>45.22</v>
      </c>
      <c r="X63">
        <v>98.87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3.85</v>
      </c>
      <c r="AF63">
        <v>8.8699999999999992</v>
      </c>
      <c r="AG63">
        <v>42.93</v>
      </c>
      <c r="AH63">
        <v>0</v>
      </c>
      <c r="AI63">
        <v>0</v>
      </c>
      <c r="AJ63">
        <v>0</v>
      </c>
      <c r="AK63">
        <v>52.66</v>
      </c>
      <c r="AL63">
        <v>2.33</v>
      </c>
      <c r="AM63">
        <v>0</v>
      </c>
      <c r="AN63">
        <v>0</v>
      </c>
      <c r="AO63">
        <v>0</v>
      </c>
      <c r="AP63">
        <v>3.85</v>
      </c>
      <c r="AQ63">
        <v>0</v>
      </c>
      <c r="AR63">
        <v>7.73</v>
      </c>
      <c r="AS63">
        <v>4.57</v>
      </c>
      <c r="AT63">
        <v>20</v>
      </c>
      <c r="AU63">
        <v>0</v>
      </c>
      <c r="AV63">
        <v>41.58</v>
      </c>
      <c r="AW63">
        <v>70.59</v>
      </c>
      <c r="AX63">
        <v>66.849999999999994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2790.1399999999994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22.47</v>
      </c>
      <c r="J64">
        <v>0</v>
      </c>
      <c r="K64">
        <v>683.14</v>
      </c>
      <c r="L64">
        <v>654.30999999999995</v>
      </c>
      <c r="M64">
        <v>78</v>
      </c>
      <c r="N64">
        <v>118.76</v>
      </c>
      <c r="O64">
        <v>124.32</v>
      </c>
      <c r="P64">
        <v>139.68</v>
      </c>
      <c r="Q64">
        <v>20.56</v>
      </c>
      <c r="R64">
        <v>21.19</v>
      </c>
      <c r="S64">
        <v>26.39</v>
      </c>
      <c r="T64">
        <v>0</v>
      </c>
      <c r="U64">
        <v>410.62</v>
      </c>
      <c r="V64">
        <v>20.8</v>
      </c>
      <c r="W64">
        <v>45.22</v>
      </c>
      <c r="X64">
        <v>98.87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3.85</v>
      </c>
      <c r="AF64">
        <v>8.8699999999999992</v>
      </c>
      <c r="AG64">
        <v>42.93</v>
      </c>
      <c r="AH64">
        <v>0</v>
      </c>
      <c r="AI64">
        <v>0</v>
      </c>
      <c r="AJ64">
        <v>0</v>
      </c>
      <c r="AK64">
        <v>52.66</v>
      </c>
      <c r="AL64">
        <v>2.33</v>
      </c>
      <c r="AM64">
        <v>0</v>
      </c>
      <c r="AN64">
        <v>0</v>
      </c>
      <c r="AO64">
        <v>0</v>
      </c>
      <c r="AP64">
        <v>3.85</v>
      </c>
      <c r="AQ64">
        <v>0</v>
      </c>
      <c r="AR64">
        <v>7.73</v>
      </c>
      <c r="AS64">
        <v>4.57</v>
      </c>
      <c r="AT64">
        <v>20</v>
      </c>
      <c r="AU64">
        <v>0</v>
      </c>
      <c r="AV64">
        <v>41.58</v>
      </c>
      <c r="AW64">
        <v>70.59</v>
      </c>
      <c r="AX64">
        <v>66.849999999999994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2790.1399999999994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22.47</v>
      </c>
      <c r="J65">
        <v>0</v>
      </c>
      <c r="K65">
        <v>683.14</v>
      </c>
      <c r="L65">
        <v>654.30999999999995</v>
      </c>
      <c r="M65">
        <v>78</v>
      </c>
      <c r="N65">
        <v>118.76</v>
      </c>
      <c r="O65">
        <v>124.32</v>
      </c>
      <c r="P65">
        <v>139.68</v>
      </c>
      <c r="Q65">
        <v>20.56</v>
      </c>
      <c r="R65">
        <v>21.19</v>
      </c>
      <c r="S65">
        <v>26.39</v>
      </c>
      <c r="T65">
        <v>0</v>
      </c>
      <c r="U65">
        <v>410.62</v>
      </c>
      <c r="V65">
        <v>20.8</v>
      </c>
      <c r="W65">
        <v>45.22</v>
      </c>
      <c r="X65">
        <v>98.87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3.85</v>
      </c>
      <c r="AF65">
        <v>8.8699999999999992</v>
      </c>
      <c r="AG65">
        <v>42.93</v>
      </c>
      <c r="AH65">
        <v>0</v>
      </c>
      <c r="AI65">
        <v>0</v>
      </c>
      <c r="AJ65">
        <v>0</v>
      </c>
      <c r="AK65">
        <v>52.66</v>
      </c>
      <c r="AL65">
        <v>2.33</v>
      </c>
      <c r="AM65">
        <v>0</v>
      </c>
      <c r="AN65">
        <v>0</v>
      </c>
      <c r="AO65">
        <v>0</v>
      </c>
      <c r="AP65">
        <v>3.85</v>
      </c>
      <c r="AQ65">
        <v>0</v>
      </c>
      <c r="AR65">
        <v>7.73</v>
      </c>
      <c r="AS65">
        <v>4.57</v>
      </c>
      <c r="AT65">
        <v>20</v>
      </c>
      <c r="AU65">
        <v>0</v>
      </c>
      <c r="AV65">
        <v>41.58</v>
      </c>
      <c r="AW65">
        <v>70.59</v>
      </c>
      <c r="AX65">
        <v>66.849999999999994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2790.1399999999994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22.47</v>
      </c>
      <c r="J66">
        <v>0</v>
      </c>
      <c r="K66">
        <v>683.14</v>
      </c>
      <c r="L66">
        <v>654.30999999999995</v>
      </c>
      <c r="M66">
        <v>78</v>
      </c>
      <c r="N66">
        <v>118.76</v>
      </c>
      <c r="O66">
        <v>124.32</v>
      </c>
      <c r="P66">
        <v>139.68</v>
      </c>
      <c r="Q66">
        <v>20.56</v>
      </c>
      <c r="R66">
        <v>21.19</v>
      </c>
      <c r="S66">
        <v>26.39</v>
      </c>
      <c r="T66">
        <v>0</v>
      </c>
      <c r="U66">
        <v>410.62</v>
      </c>
      <c r="V66">
        <v>20.8</v>
      </c>
      <c r="W66">
        <v>45.22</v>
      </c>
      <c r="X66">
        <v>98.87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14.12</v>
      </c>
      <c r="AF66">
        <v>8.8699999999999992</v>
      </c>
      <c r="AG66">
        <v>42.93</v>
      </c>
      <c r="AH66">
        <v>0</v>
      </c>
      <c r="AI66">
        <v>0</v>
      </c>
      <c r="AJ66">
        <v>0</v>
      </c>
      <c r="AK66">
        <v>52.66</v>
      </c>
      <c r="AL66">
        <v>2.33</v>
      </c>
      <c r="AM66">
        <v>0</v>
      </c>
      <c r="AN66">
        <v>0</v>
      </c>
      <c r="AO66">
        <v>0</v>
      </c>
      <c r="AP66">
        <v>3.85</v>
      </c>
      <c r="AQ66">
        <v>0</v>
      </c>
      <c r="AR66">
        <v>7.73</v>
      </c>
      <c r="AS66">
        <v>4.57</v>
      </c>
      <c r="AT66">
        <v>20</v>
      </c>
      <c r="AU66">
        <v>0</v>
      </c>
      <c r="AV66">
        <v>41.58</v>
      </c>
      <c r="AW66">
        <v>70.59</v>
      </c>
      <c r="AX66">
        <v>66.849999999999994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2800.4099999999994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22.47</v>
      </c>
      <c r="J67">
        <v>0</v>
      </c>
      <c r="K67">
        <v>683.14</v>
      </c>
      <c r="L67">
        <v>654.30999999999995</v>
      </c>
      <c r="M67">
        <v>78</v>
      </c>
      <c r="N67">
        <v>118.76</v>
      </c>
      <c r="O67">
        <v>124.32</v>
      </c>
      <c r="P67">
        <v>139.68</v>
      </c>
      <c r="Q67">
        <v>20.56</v>
      </c>
      <c r="R67">
        <v>21.19</v>
      </c>
      <c r="S67">
        <v>26.39</v>
      </c>
      <c r="T67">
        <v>0</v>
      </c>
      <c r="U67">
        <v>410.62</v>
      </c>
      <c r="V67">
        <v>20.8</v>
      </c>
      <c r="W67">
        <v>45.22</v>
      </c>
      <c r="X67">
        <v>98.87</v>
      </c>
      <c r="Y67">
        <v>0</v>
      </c>
      <c r="Z67">
        <v>0</v>
      </c>
      <c r="AA67">
        <v>0</v>
      </c>
      <c r="AB67">
        <v>13.17</v>
      </c>
      <c r="AC67">
        <v>9.68</v>
      </c>
      <c r="AD67">
        <v>0</v>
      </c>
      <c r="AE67">
        <v>14.12</v>
      </c>
      <c r="AF67">
        <v>8.8699999999999992</v>
      </c>
      <c r="AG67">
        <v>42.93</v>
      </c>
      <c r="AH67">
        <v>23.39</v>
      </c>
      <c r="AI67">
        <v>0</v>
      </c>
      <c r="AJ67">
        <v>0</v>
      </c>
      <c r="AK67">
        <v>52.66</v>
      </c>
      <c r="AL67">
        <v>2.33</v>
      </c>
      <c r="AM67">
        <v>0</v>
      </c>
      <c r="AN67">
        <v>0</v>
      </c>
      <c r="AO67">
        <v>0</v>
      </c>
      <c r="AP67">
        <v>10.25</v>
      </c>
      <c r="AQ67">
        <v>15.44</v>
      </c>
      <c r="AR67">
        <v>7.73</v>
      </c>
      <c r="AS67">
        <v>4.57</v>
      </c>
      <c r="AT67">
        <v>20</v>
      </c>
      <c r="AU67">
        <v>0</v>
      </c>
      <c r="AV67">
        <v>41.79</v>
      </c>
      <c r="AW67">
        <v>70.59</v>
      </c>
      <c r="AX67">
        <v>66.849999999999994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2868.6999999999994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22.47</v>
      </c>
      <c r="J68">
        <v>0</v>
      </c>
      <c r="K68">
        <v>683.14</v>
      </c>
      <c r="L68">
        <v>654.30999999999995</v>
      </c>
      <c r="M68">
        <v>78</v>
      </c>
      <c r="N68">
        <v>118.76</v>
      </c>
      <c r="O68">
        <v>124.32</v>
      </c>
      <c r="P68">
        <v>139.68</v>
      </c>
      <c r="Q68">
        <v>20.56</v>
      </c>
      <c r="R68">
        <v>21.19</v>
      </c>
      <c r="S68">
        <v>26.39</v>
      </c>
      <c r="T68">
        <v>0</v>
      </c>
      <c r="U68">
        <v>410.62</v>
      </c>
      <c r="V68">
        <v>20.8</v>
      </c>
      <c r="W68">
        <v>45.22</v>
      </c>
      <c r="X68">
        <v>98.87</v>
      </c>
      <c r="Y68">
        <v>0</v>
      </c>
      <c r="Z68">
        <v>0</v>
      </c>
      <c r="AA68">
        <v>0</v>
      </c>
      <c r="AB68">
        <v>13.17</v>
      </c>
      <c r="AC68">
        <v>9.68</v>
      </c>
      <c r="AD68">
        <v>0</v>
      </c>
      <c r="AE68">
        <v>14.12</v>
      </c>
      <c r="AF68">
        <v>8.8699999999999992</v>
      </c>
      <c r="AG68">
        <v>42.93</v>
      </c>
      <c r="AH68">
        <v>46.78</v>
      </c>
      <c r="AI68">
        <v>0</v>
      </c>
      <c r="AJ68">
        <v>0</v>
      </c>
      <c r="AK68">
        <v>52.66</v>
      </c>
      <c r="AL68">
        <v>2.33</v>
      </c>
      <c r="AM68">
        <v>0</v>
      </c>
      <c r="AN68">
        <v>0</v>
      </c>
      <c r="AO68">
        <v>0</v>
      </c>
      <c r="AP68">
        <v>10.25</v>
      </c>
      <c r="AQ68">
        <v>15.44</v>
      </c>
      <c r="AR68">
        <v>7.73</v>
      </c>
      <c r="AS68">
        <v>4.57</v>
      </c>
      <c r="AT68">
        <v>20</v>
      </c>
      <c r="AU68">
        <v>0</v>
      </c>
      <c r="AV68">
        <v>41.79</v>
      </c>
      <c r="AW68">
        <v>70.59</v>
      </c>
      <c r="AX68">
        <v>66.849999999999994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2892.0899999999997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22.47</v>
      </c>
      <c r="J69">
        <v>0</v>
      </c>
      <c r="K69">
        <v>683.14</v>
      </c>
      <c r="L69">
        <v>654.30999999999995</v>
      </c>
      <c r="M69">
        <v>78</v>
      </c>
      <c r="N69">
        <v>118.76</v>
      </c>
      <c r="O69">
        <v>124.32</v>
      </c>
      <c r="P69">
        <v>139.68</v>
      </c>
      <c r="Q69">
        <v>20.56</v>
      </c>
      <c r="R69">
        <v>21.19</v>
      </c>
      <c r="S69">
        <v>26.39</v>
      </c>
      <c r="T69">
        <v>0</v>
      </c>
      <c r="U69">
        <v>410.62</v>
      </c>
      <c r="V69">
        <v>20.8</v>
      </c>
      <c r="W69">
        <v>45.22</v>
      </c>
      <c r="X69">
        <v>98.87</v>
      </c>
      <c r="Y69">
        <v>0</v>
      </c>
      <c r="Z69">
        <v>0</v>
      </c>
      <c r="AA69">
        <v>0</v>
      </c>
      <c r="AB69">
        <v>13.17</v>
      </c>
      <c r="AC69">
        <v>9.68</v>
      </c>
      <c r="AD69">
        <v>0</v>
      </c>
      <c r="AE69">
        <v>14.12</v>
      </c>
      <c r="AF69">
        <v>8.8699999999999992</v>
      </c>
      <c r="AG69">
        <v>42.93</v>
      </c>
      <c r="AH69">
        <v>70.17</v>
      </c>
      <c r="AI69">
        <v>0</v>
      </c>
      <c r="AJ69">
        <v>0</v>
      </c>
      <c r="AK69">
        <v>52.66</v>
      </c>
      <c r="AL69">
        <v>2.33</v>
      </c>
      <c r="AM69">
        <v>0</v>
      </c>
      <c r="AN69">
        <v>0</v>
      </c>
      <c r="AO69">
        <v>0</v>
      </c>
      <c r="AP69">
        <v>5.13</v>
      </c>
      <c r="AQ69">
        <v>30.87</v>
      </c>
      <c r="AR69">
        <v>1.66</v>
      </c>
      <c r="AS69">
        <v>4.57</v>
      </c>
      <c r="AT69">
        <v>20</v>
      </c>
      <c r="AU69">
        <v>0</v>
      </c>
      <c r="AV69">
        <v>41.79</v>
      </c>
      <c r="AW69">
        <v>70.59</v>
      </c>
      <c r="AX69">
        <v>66.849999999999994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2919.7199999999993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22.47</v>
      </c>
      <c r="J70">
        <v>0</v>
      </c>
      <c r="K70">
        <v>683.14</v>
      </c>
      <c r="L70">
        <v>654.30999999999995</v>
      </c>
      <c r="M70">
        <v>78</v>
      </c>
      <c r="N70">
        <v>118.76</v>
      </c>
      <c r="O70">
        <v>124.32</v>
      </c>
      <c r="P70">
        <v>139.68</v>
      </c>
      <c r="Q70">
        <v>20.56</v>
      </c>
      <c r="R70">
        <v>21.19</v>
      </c>
      <c r="S70">
        <v>26.39</v>
      </c>
      <c r="T70">
        <v>0</v>
      </c>
      <c r="U70">
        <v>410.62</v>
      </c>
      <c r="V70">
        <v>20.8</v>
      </c>
      <c r="W70">
        <v>45.22</v>
      </c>
      <c r="X70">
        <v>98.87</v>
      </c>
      <c r="Y70">
        <v>0</v>
      </c>
      <c r="Z70">
        <v>0</v>
      </c>
      <c r="AA70">
        <v>0</v>
      </c>
      <c r="AB70">
        <v>13.17</v>
      </c>
      <c r="AC70">
        <v>9.68</v>
      </c>
      <c r="AD70">
        <v>0</v>
      </c>
      <c r="AE70">
        <v>14.12</v>
      </c>
      <c r="AF70">
        <v>8.8699999999999992</v>
      </c>
      <c r="AG70">
        <v>42.93</v>
      </c>
      <c r="AH70">
        <v>70.17</v>
      </c>
      <c r="AI70">
        <v>0</v>
      </c>
      <c r="AJ70">
        <v>0</v>
      </c>
      <c r="AK70">
        <v>52.66</v>
      </c>
      <c r="AL70">
        <v>13.95</v>
      </c>
      <c r="AM70">
        <v>0</v>
      </c>
      <c r="AN70">
        <v>0</v>
      </c>
      <c r="AO70">
        <v>0</v>
      </c>
      <c r="AP70">
        <v>5.13</v>
      </c>
      <c r="AQ70">
        <v>30.87</v>
      </c>
      <c r="AR70">
        <v>1.66</v>
      </c>
      <c r="AS70">
        <v>4.57</v>
      </c>
      <c r="AT70">
        <v>20</v>
      </c>
      <c r="AU70">
        <v>0</v>
      </c>
      <c r="AV70">
        <v>41.79</v>
      </c>
      <c r="AW70">
        <v>70.59</v>
      </c>
      <c r="AX70">
        <v>66.849999999999994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2931.3399999999992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22.47</v>
      </c>
      <c r="J71">
        <v>0</v>
      </c>
      <c r="K71">
        <v>601.66</v>
      </c>
      <c r="L71">
        <v>438.51</v>
      </c>
      <c r="M71">
        <v>78</v>
      </c>
      <c r="N71">
        <v>118.76</v>
      </c>
      <c r="O71">
        <v>124.32</v>
      </c>
      <c r="P71">
        <v>139.68</v>
      </c>
      <c r="Q71">
        <v>20.56</v>
      </c>
      <c r="R71">
        <v>21.19</v>
      </c>
      <c r="S71">
        <v>26.39</v>
      </c>
      <c r="T71">
        <v>0</v>
      </c>
      <c r="U71">
        <v>418.77</v>
      </c>
      <c r="V71">
        <v>20.8</v>
      </c>
      <c r="W71">
        <v>45.22</v>
      </c>
      <c r="X71">
        <v>98.87</v>
      </c>
      <c r="Y71">
        <v>0</v>
      </c>
      <c r="Z71">
        <v>0</v>
      </c>
      <c r="AA71">
        <v>0</v>
      </c>
      <c r="AB71">
        <v>13.17</v>
      </c>
      <c r="AC71">
        <v>9.68</v>
      </c>
      <c r="AD71">
        <v>9.1300000000000008</v>
      </c>
      <c r="AE71">
        <v>14.12</v>
      </c>
      <c r="AF71">
        <v>8.8699999999999992</v>
      </c>
      <c r="AG71">
        <v>42.93</v>
      </c>
      <c r="AH71">
        <v>93.56</v>
      </c>
      <c r="AI71">
        <v>0</v>
      </c>
      <c r="AJ71">
        <v>0</v>
      </c>
      <c r="AK71">
        <v>52.66</v>
      </c>
      <c r="AL71">
        <v>55.77</v>
      </c>
      <c r="AM71">
        <v>0</v>
      </c>
      <c r="AN71">
        <v>0</v>
      </c>
      <c r="AO71">
        <v>0</v>
      </c>
      <c r="AP71">
        <v>5.13</v>
      </c>
      <c r="AQ71">
        <v>46.31</v>
      </c>
      <c r="AR71">
        <v>1.66</v>
      </c>
      <c r="AS71">
        <v>4.57</v>
      </c>
      <c r="AT71">
        <v>20</v>
      </c>
      <c r="AU71">
        <v>0</v>
      </c>
      <c r="AV71">
        <v>41.79</v>
      </c>
      <c r="AW71">
        <v>70.59</v>
      </c>
      <c r="AX71">
        <v>66.849999999999994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2731.9899999999993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22.47</v>
      </c>
      <c r="J72">
        <v>0</v>
      </c>
      <c r="K72">
        <v>601.66</v>
      </c>
      <c r="L72">
        <v>438.51</v>
      </c>
      <c r="M72">
        <v>78</v>
      </c>
      <c r="N72">
        <v>118.76</v>
      </c>
      <c r="O72">
        <v>124.32</v>
      </c>
      <c r="P72">
        <v>139.68</v>
      </c>
      <c r="Q72">
        <v>20.56</v>
      </c>
      <c r="R72">
        <v>21.19</v>
      </c>
      <c r="S72">
        <v>26.39</v>
      </c>
      <c r="T72">
        <v>0</v>
      </c>
      <c r="U72">
        <v>418.77</v>
      </c>
      <c r="V72">
        <v>20.8</v>
      </c>
      <c r="W72">
        <v>45.22</v>
      </c>
      <c r="X72">
        <v>98.87</v>
      </c>
      <c r="Y72">
        <v>0</v>
      </c>
      <c r="Z72">
        <v>1.1000000000000001</v>
      </c>
      <c r="AA72">
        <v>12.01</v>
      </c>
      <c r="AB72">
        <v>26.34</v>
      </c>
      <c r="AC72">
        <v>9.68</v>
      </c>
      <c r="AD72">
        <v>18.27</v>
      </c>
      <c r="AE72">
        <v>14.12</v>
      </c>
      <c r="AF72">
        <v>8.8699999999999992</v>
      </c>
      <c r="AG72">
        <v>42.93</v>
      </c>
      <c r="AH72">
        <v>116.95</v>
      </c>
      <c r="AI72">
        <v>0</v>
      </c>
      <c r="AJ72">
        <v>0</v>
      </c>
      <c r="AK72">
        <v>52.66</v>
      </c>
      <c r="AL72">
        <v>55.77</v>
      </c>
      <c r="AM72">
        <v>0</v>
      </c>
      <c r="AN72">
        <v>0</v>
      </c>
      <c r="AO72">
        <v>0</v>
      </c>
      <c r="AP72">
        <v>5.13</v>
      </c>
      <c r="AQ72">
        <v>46.31</v>
      </c>
      <c r="AR72">
        <v>1.66</v>
      </c>
      <c r="AS72">
        <v>4.57</v>
      </c>
      <c r="AT72">
        <v>20</v>
      </c>
      <c r="AU72">
        <v>0</v>
      </c>
      <c r="AV72">
        <v>41.79</v>
      </c>
      <c r="AW72">
        <v>70.59</v>
      </c>
      <c r="AX72">
        <v>66.849999999999994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2790.7999999999993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22.47</v>
      </c>
      <c r="J73">
        <v>0</v>
      </c>
      <c r="K73">
        <v>601.66</v>
      </c>
      <c r="L73">
        <v>438.51</v>
      </c>
      <c r="M73">
        <v>78</v>
      </c>
      <c r="N73">
        <v>118.76</v>
      </c>
      <c r="O73">
        <v>124.32</v>
      </c>
      <c r="P73">
        <v>139.68</v>
      </c>
      <c r="Q73">
        <v>20.56</v>
      </c>
      <c r="R73">
        <v>21.19</v>
      </c>
      <c r="S73">
        <v>26.39</v>
      </c>
      <c r="T73">
        <v>0</v>
      </c>
      <c r="U73">
        <v>418.77</v>
      </c>
      <c r="V73">
        <v>20.8</v>
      </c>
      <c r="W73">
        <v>45.22</v>
      </c>
      <c r="X73">
        <v>98.87</v>
      </c>
      <c r="Y73">
        <v>0</v>
      </c>
      <c r="Z73">
        <v>2.2000000000000002</v>
      </c>
      <c r="AA73">
        <v>26.86</v>
      </c>
      <c r="AB73">
        <v>26.34</v>
      </c>
      <c r="AC73">
        <v>19.36</v>
      </c>
      <c r="AD73">
        <v>27.4</v>
      </c>
      <c r="AE73">
        <v>32.96</v>
      </c>
      <c r="AF73">
        <v>8.8699999999999992</v>
      </c>
      <c r="AG73">
        <v>42.93</v>
      </c>
      <c r="AH73">
        <v>140.34</v>
      </c>
      <c r="AI73">
        <v>0</v>
      </c>
      <c r="AJ73">
        <v>0</v>
      </c>
      <c r="AK73">
        <v>52.66</v>
      </c>
      <c r="AL73">
        <v>55.77</v>
      </c>
      <c r="AM73">
        <v>5.27</v>
      </c>
      <c r="AN73">
        <v>0</v>
      </c>
      <c r="AO73">
        <v>0</v>
      </c>
      <c r="AP73">
        <v>5.13</v>
      </c>
      <c r="AQ73">
        <v>62.24</v>
      </c>
      <c r="AR73">
        <v>1.66</v>
      </c>
      <c r="AS73">
        <v>4.57</v>
      </c>
      <c r="AT73">
        <v>20</v>
      </c>
      <c r="AU73">
        <v>0</v>
      </c>
      <c r="AV73">
        <v>41.79</v>
      </c>
      <c r="AW73">
        <v>70.59</v>
      </c>
      <c r="AX73">
        <v>66.849999999999994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2888.99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22.47</v>
      </c>
      <c r="J74">
        <v>0</v>
      </c>
      <c r="K74">
        <v>601.66</v>
      </c>
      <c r="L74">
        <v>438.51</v>
      </c>
      <c r="M74">
        <v>78</v>
      </c>
      <c r="N74">
        <v>118.76</v>
      </c>
      <c r="O74">
        <v>124.32</v>
      </c>
      <c r="P74">
        <v>139.68</v>
      </c>
      <c r="Q74">
        <v>20.56</v>
      </c>
      <c r="R74">
        <v>21.19</v>
      </c>
      <c r="S74">
        <v>26.39</v>
      </c>
      <c r="T74">
        <v>0</v>
      </c>
      <c r="U74">
        <v>418.77</v>
      </c>
      <c r="V74">
        <v>20.8</v>
      </c>
      <c r="W74">
        <v>45.22</v>
      </c>
      <c r="X74">
        <v>98.87</v>
      </c>
      <c r="Y74">
        <v>0</v>
      </c>
      <c r="Z74">
        <v>13.04</v>
      </c>
      <c r="AA74">
        <v>42.15</v>
      </c>
      <c r="AB74">
        <v>26.34</v>
      </c>
      <c r="AC74">
        <v>29.06</v>
      </c>
      <c r="AD74">
        <v>36.549999999999997</v>
      </c>
      <c r="AE74">
        <v>49.43</v>
      </c>
      <c r="AF74">
        <v>9.86</v>
      </c>
      <c r="AG74">
        <v>42.93</v>
      </c>
      <c r="AH74">
        <v>140.34</v>
      </c>
      <c r="AI74">
        <v>0</v>
      </c>
      <c r="AJ74">
        <v>0</v>
      </c>
      <c r="AK74">
        <v>52.66</v>
      </c>
      <c r="AL74">
        <v>55.77</v>
      </c>
      <c r="AM74">
        <v>10.54</v>
      </c>
      <c r="AN74">
        <v>0</v>
      </c>
      <c r="AO74">
        <v>0</v>
      </c>
      <c r="AP74">
        <v>5.13</v>
      </c>
      <c r="AQ74">
        <v>62.24</v>
      </c>
      <c r="AR74">
        <v>1.66</v>
      </c>
      <c r="AS74">
        <v>4.57</v>
      </c>
      <c r="AT74">
        <v>20</v>
      </c>
      <c r="AU74">
        <v>0</v>
      </c>
      <c r="AV74">
        <v>41.79</v>
      </c>
      <c r="AW74">
        <v>70.59</v>
      </c>
      <c r="AX74">
        <v>66.849999999999994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2956.7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22.47</v>
      </c>
      <c r="J75">
        <v>0</v>
      </c>
      <c r="K75">
        <v>601.66</v>
      </c>
      <c r="L75">
        <v>438.51</v>
      </c>
      <c r="M75">
        <v>78</v>
      </c>
      <c r="N75">
        <v>118.76</v>
      </c>
      <c r="O75">
        <v>124.32</v>
      </c>
      <c r="P75">
        <v>139.68</v>
      </c>
      <c r="Q75">
        <v>20.56</v>
      </c>
      <c r="R75">
        <v>21.19</v>
      </c>
      <c r="S75">
        <v>26.39</v>
      </c>
      <c r="T75">
        <v>0</v>
      </c>
      <c r="U75">
        <v>418.77</v>
      </c>
      <c r="V75">
        <v>20.8</v>
      </c>
      <c r="W75">
        <v>45.22</v>
      </c>
      <c r="X75">
        <v>98.87</v>
      </c>
      <c r="Y75">
        <v>0</v>
      </c>
      <c r="Z75">
        <v>13.04</v>
      </c>
      <c r="AA75">
        <v>42.15</v>
      </c>
      <c r="AB75">
        <v>26.34</v>
      </c>
      <c r="AC75">
        <v>29.06</v>
      </c>
      <c r="AD75">
        <v>36.549999999999997</v>
      </c>
      <c r="AE75">
        <v>49.43</v>
      </c>
      <c r="AF75">
        <v>9.86</v>
      </c>
      <c r="AG75">
        <v>42.93</v>
      </c>
      <c r="AH75">
        <v>140.34</v>
      </c>
      <c r="AI75">
        <v>0</v>
      </c>
      <c r="AJ75">
        <v>0</v>
      </c>
      <c r="AK75">
        <v>52.66</v>
      </c>
      <c r="AL75">
        <v>2.33</v>
      </c>
      <c r="AM75">
        <v>10.54</v>
      </c>
      <c r="AN75">
        <v>0</v>
      </c>
      <c r="AO75">
        <v>0</v>
      </c>
      <c r="AP75">
        <v>5.13</v>
      </c>
      <c r="AQ75">
        <v>62.24</v>
      </c>
      <c r="AR75">
        <v>1.66</v>
      </c>
      <c r="AS75">
        <v>4.57</v>
      </c>
      <c r="AT75">
        <v>20</v>
      </c>
      <c r="AU75">
        <v>0</v>
      </c>
      <c r="AV75">
        <v>42.21</v>
      </c>
      <c r="AW75">
        <v>70.59</v>
      </c>
      <c r="AX75">
        <v>66.849999999999994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2903.68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22.47</v>
      </c>
      <c r="J76">
        <v>0</v>
      </c>
      <c r="K76">
        <v>601.66</v>
      </c>
      <c r="L76">
        <v>438.51</v>
      </c>
      <c r="M76">
        <v>78</v>
      </c>
      <c r="N76">
        <v>118.76</v>
      </c>
      <c r="O76">
        <v>124.32</v>
      </c>
      <c r="P76">
        <v>139.68</v>
      </c>
      <c r="Q76">
        <v>20.56</v>
      </c>
      <c r="R76">
        <v>21.19</v>
      </c>
      <c r="S76">
        <v>26.39</v>
      </c>
      <c r="T76">
        <v>0</v>
      </c>
      <c r="U76">
        <v>418.77</v>
      </c>
      <c r="V76">
        <v>20.8</v>
      </c>
      <c r="W76">
        <v>45.22</v>
      </c>
      <c r="X76">
        <v>98.87</v>
      </c>
      <c r="Y76">
        <v>0</v>
      </c>
      <c r="Z76">
        <v>13.04</v>
      </c>
      <c r="AA76">
        <v>42.15</v>
      </c>
      <c r="AB76">
        <v>26.34</v>
      </c>
      <c r="AC76">
        <v>29.06</v>
      </c>
      <c r="AD76">
        <v>36.549999999999997</v>
      </c>
      <c r="AE76">
        <v>49.43</v>
      </c>
      <c r="AF76">
        <v>9.86</v>
      </c>
      <c r="AG76">
        <v>42.93</v>
      </c>
      <c r="AH76">
        <v>140.34</v>
      </c>
      <c r="AI76">
        <v>0</v>
      </c>
      <c r="AJ76">
        <v>0</v>
      </c>
      <c r="AK76">
        <v>52.66</v>
      </c>
      <c r="AL76">
        <v>2.33</v>
      </c>
      <c r="AM76">
        <v>10.54</v>
      </c>
      <c r="AN76">
        <v>0</v>
      </c>
      <c r="AO76">
        <v>0</v>
      </c>
      <c r="AP76">
        <v>5.13</v>
      </c>
      <c r="AQ76">
        <v>62.24</v>
      </c>
      <c r="AR76">
        <v>1.66</v>
      </c>
      <c r="AS76">
        <v>4.57</v>
      </c>
      <c r="AT76">
        <v>20</v>
      </c>
      <c r="AU76">
        <v>0</v>
      </c>
      <c r="AV76">
        <v>42.21</v>
      </c>
      <c r="AW76">
        <v>70.59</v>
      </c>
      <c r="AX76">
        <v>66.849999999999994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2903.68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22.47</v>
      </c>
      <c r="J77">
        <v>0</v>
      </c>
      <c r="K77">
        <v>601.66</v>
      </c>
      <c r="L77">
        <v>438.51</v>
      </c>
      <c r="M77">
        <v>78</v>
      </c>
      <c r="N77">
        <v>118.76</v>
      </c>
      <c r="O77">
        <v>124.32</v>
      </c>
      <c r="P77">
        <v>139.68</v>
      </c>
      <c r="Q77">
        <v>20.56</v>
      </c>
      <c r="R77">
        <v>21.19</v>
      </c>
      <c r="S77">
        <v>26.39</v>
      </c>
      <c r="T77">
        <v>0</v>
      </c>
      <c r="U77">
        <v>418.77</v>
      </c>
      <c r="V77">
        <v>20.8</v>
      </c>
      <c r="W77">
        <v>45.22</v>
      </c>
      <c r="X77">
        <v>98.87</v>
      </c>
      <c r="Y77">
        <v>0</v>
      </c>
      <c r="Z77">
        <v>13.04</v>
      </c>
      <c r="AA77">
        <v>42.15</v>
      </c>
      <c r="AB77">
        <v>26.34</v>
      </c>
      <c r="AC77">
        <v>29.06</v>
      </c>
      <c r="AD77">
        <v>36.549999999999997</v>
      </c>
      <c r="AE77">
        <v>49.43</v>
      </c>
      <c r="AF77">
        <v>9.86</v>
      </c>
      <c r="AG77">
        <v>42.93</v>
      </c>
      <c r="AH77">
        <v>140.34</v>
      </c>
      <c r="AI77">
        <v>0</v>
      </c>
      <c r="AJ77">
        <v>0</v>
      </c>
      <c r="AK77">
        <v>52.66</v>
      </c>
      <c r="AL77">
        <v>2.33</v>
      </c>
      <c r="AM77">
        <v>10.54</v>
      </c>
      <c r="AN77">
        <v>0</v>
      </c>
      <c r="AO77">
        <v>0</v>
      </c>
      <c r="AP77">
        <v>5.13</v>
      </c>
      <c r="AQ77">
        <v>62.24</v>
      </c>
      <c r="AR77">
        <v>1.66</v>
      </c>
      <c r="AS77">
        <v>4.57</v>
      </c>
      <c r="AT77">
        <v>20</v>
      </c>
      <c r="AU77">
        <v>0</v>
      </c>
      <c r="AV77">
        <v>42.21</v>
      </c>
      <c r="AW77">
        <v>70.59</v>
      </c>
      <c r="AX77">
        <v>66.849999999999994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2903.68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22.47</v>
      </c>
      <c r="J78">
        <v>0</v>
      </c>
      <c r="K78">
        <v>601.66</v>
      </c>
      <c r="L78">
        <v>438.51</v>
      </c>
      <c r="M78">
        <v>78</v>
      </c>
      <c r="N78">
        <v>118.76</v>
      </c>
      <c r="O78">
        <v>124.32</v>
      </c>
      <c r="P78">
        <v>139.68</v>
      </c>
      <c r="Q78">
        <v>20.56</v>
      </c>
      <c r="R78">
        <v>21.19</v>
      </c>
      <c r="S78">
        <v>26.39</v>
      </c>
      <c r="T78">
        <v>0</v>
      </c>
      <c r="U78">
        <v>418.77</v>
      </c>
      <c r="V78">
        <v>20.8</v>
      </c>
      <c r="W78">
        <v>45.22</v>
      </c>
      <c r="X78">
        <v>98.87</v>
      </c>
      <c r="Y78">
        <v>0</v>
      </c>
      <c r="Z78">
        <v>13.04</v>
      </c>
      <c r="AA78">
        <v>42.15</v>
      </c>
      <c r="AB78">
        <v>26.34</v>
      </c>
      <c r="AC78">
        <v>29.06</v>
      </c>
      <c r="AD78">
        <v>36.549999999999997</v>
      </c>
      <c r="AE78">
        <v>49.43</v>
      </c>
      <c r="AF78">
        <v>9.86</v>
      </c>
      <c r="AG78">
        <v>42.93</v>
      </c>
      <c r="AH78">
        <v>140.34</v>
      </c>
      <c r="AI78">
        <v>2.5499999999999998</v>
      </c>
      <c r="AJ78">
        <v>0</v>
      </c>
      <c r="AK78">
        <v>52.66</v>
      </c>
      <c r="AL78">
        <v>2.33</v>
      </c>
      <c r="AM78">
        <v>10.54</v>
      </c>
      <c r="AN78">
        <v>0</v>
      </c>
      <c r="AO78">
        <v>0</v>
      </c>
      <c r="AP78">
        <v>5.13</v>
      </c>
      <c r="AQ78">
        <v>62.24</v>
      </c>
      <c r="AR78">
        <v>1.66</v>
      </c>
      <c r="AS78">
        <v>4.57</v>
      </c>
      <c r="AT78">
        <v>20</v>
      </c>
      <c r="AU78">
        <v>0</v>
      </c>
      <c r="AV78">
        <v>42.21</v>
      </c>
      <c r="AW78">
        <v>70.59</v>
      </c>
      <c r="AX78">
        <v>66.849999999999994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2906.23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22.47</v>
      </c>
      <c r="J79">
        <v>0</v>
      </c>
      <c r="K79">
        <v>683.14</v>
      </c>
      <c r="L79">
        <v>654.30999999999995</v>
      </c>
      <c r="M79">
        <v>78</v>
      </c>
      <c r="N79">
        <v>118.76</v>
      </c>
      <c r="O79">
        <v>124.32</v>
      </c>
      <c r="P79">
        <v>139.68</v>
      </c>
      <c r="Q79">
        <v>20.56</v>
      </c>
      <c r="R79">
        <v>21.19</v>
      </c>
      <c r="S79">
        <v>26.39</v>
      </c>
      <c r="T79">
        <v>0</v>
      </c>
      <c r="U79">
        <v>418.77</v>
      </c>
      <c r="V79">
        <v>20.8</v>
      </c>
      <c r="W79">
        <v>45.22</v>
      </c>
      <c r="X79">
        <v>98.87</v>
      </c>
      <c r="Y79">
        <v>0</v>
      </c>
      <c r="Z79">
        <v>13.04</v>
      </c>
      <c r="AA79">
        <v>42.15</v>
      </c>
      <c r="AB79">
        <v>26.34</v>
      </c>
      <c r="AC79">
        <v>29.06</v>
      </c>
      <c r="AD79">
        <v>36.549999999999997</v>
      </c>
      <c r="AE79">
        <v>49.43</v>
      </c>
      <c r="AF79">
        <v>9.86</v>
      </c>
      <c r="AG79">
        <v>42.93</v>
      </c>
      <c r="AH79">
        <v>140.34</v>
      </c>
      <c r="AI79">
        <v>6.36</v>
      </c>
      <c r="AJ79">
        <v>0</v>
      </c>
      <c r="AK79">
        <v>52.66</v>
      </c>
      <c r="AL79">
        <v>2.33</v>
      </c>
      <c r="AM79">
        <v>10.54</v>
      </c>
      <c r="AN79">
        <v>0</v>
      </c>
      <c r="AO79">
        <v>0</v>
      </c>
      <c r="AP79">
        <v>5.13</v>
      </c>
      <c r="AQ79">
        <v>62.24</v>
      </c>
      <c r="AR79">
        <v>2.21</v>
      </c>
      <c r="AS79">
        <v>4.57</v>
      </c>
      <c r="AT79">
        <v>20</v>
      </c>
      <c r="AU79">
        <v>0</v>
      </c>
      <c r="AV79">
        <v>42.42</v>
      </c>
      <c r="AW79">
        <v>70.59</v>
      </c>
      <c r="AX79">
        <v>66.849999999999994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3208.0800000000004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22.47</v>
      </c>
      <c r="J80">
        <v>0</v>
      </c>
      <c r="K80">
        <v>683.14</v>
      </c>
      <c r="L80">
        <v>654.30999999999995</v>
      </c>
      <c r="M80">
        <v>78</v>
      </c>
      <c r="N80">
        <v>118.76</v>
      </c>
      <c r="O80">
        <v>124.32</v>
      </c>
      <c r="P80">
        <v>139.68</v>
      </c>
      <c r="Q80">
        <v>20.56</v>
      </c>
      <c r="R80">
        <v>21.19</v>
      </c>
      <c r="S80">
        <v>26.39</v>
      </c>
      <c r="T80">
        <v>0</v>
      </c>
      <c r="U80">
        <v>418.77</v>
      </c>
      <c r="V80">
        <v>20.8</v>
      </c>
      <c r="W80">
        <v>45.22</v>
      </c>
      <c r="X80">
        <v>98.87</v>
      </c>
      <c r="Y80">
        <v>0</v>
      </c>
      <c r="Z80">
        <v>13.04</v>
      </c>
      <c r="AA80">
        <v>27.81</v>
      </c>
      <c r="AB80">
        <v>26.34</v>
      </c>
      <c r="AC80">
        <v>29.06</v>
      </c>
      <c r="AD80">
        <v>36.549999999999997</v>
      </c>
      <c r="AE80">
        <v>49.43</v>
      </c>
      <c r="AF80">
        <v>9.86</v>
      </c>
      <c r="AG80">
        <v>42.93</v>
      </c>
      <c r="AH80">
        <v>140.34</v>
      </c>
      <c r="AI80">
        <v>33.1</v>
      </c>
      <c r="AJ80">
        <v>0</v>
      </c>
      <c r="AK80">
        <v>52.66</v>
      </c>
      <c r="AL80">
        <v>2.33</v>
      </c>
      <c r="AM80">
        <v>10.54</v>
      </c>
      <c r="AN80">
        <v>0</v>
      </c>
      <c r="AO80">
        <v>0</v>
      </c>
      <c r="AP80">
        <v>5.13</v>
      </c>
      <c r="AQ80">
        <v>62.24</v>
      </c>
      <c r="AR80">
        <v>35.33</v>
      </c>
      <c r="AS80">
        <v>4.57</v>
      </c>
      <c r="AT80">
        <v>20</v>
      </c>
      <c r="AU80">
        <v>0</v>
      </c>
      <c r="AV80">
        <v>42.42</v>
      </c>
      <c r="AW80">
        <v>70.59</v>
      </c>
      <c r="AX80">
        <v>66.849999999999994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3253.6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22.47</v>
      </c>
      <c r="J81">
        <v>0</v>
      </c>
      <c r="K81">
        <v>683.14</v>
      </c>
      <c r="L81">
        <v>654.30999999999995</v>
      </c>
      <c r="M81">
        <v>78</v>
      </c>
      <c r="N81">
        <v>118.76</v>
      </c>
      <c r="O81">
        <v>124.32</v>
      </c>
      <c r="P81">
        <v>139.68</v>
      </c>
      <c r="Q81">
        <v>20.56</v>
      </c>
      <c r="R81">
        <v>21.19</v>
      </c>
      <c r="S81">
        <v>26.39</v>
      </c>
      <c r="T81">
        <v>0</v>
      </c>
      <c r="U81">
        <v>418.77</v>
      </c>
      <c r="V81">
        <v>20.8</v>
      </c>
      <c r="W81">
        <v>45.22</v>
      </c>
      <c r="X81">
        <v>98.87</v>
      </c>
      <c r="Y81">
        <v>0</v>
      </c>
      <c r="Z81">
        <v>6.52</v>
      </c>
      <c r="AA81">
        <v>12.01</v>
      </c>
      <c r="AB81">
        <v>26.34</v>
      </c>
      <c r="AC81">
        <v>19.36</v>
      </c>
      <c r="AD81">
        <v>27.4</v>
      </c>
      <c r="AE81">
        <v>32.96</v>
      </c>
      <c r="AF81">
        <v>8.8699999999999992</v>
      </c>
      <c r="AG81">
        <v>42.93</v>
      </c>
      <c r="AH81">
        <v>116.95</v>
      </c>
      <c r="AI81">
        <v>33.1</v>
      </c>
      <c r="AJ81">
        <v>0</v>
      </c>
      <c r="AK81">
        <v>52.66</v>
      </c>
      <c r="AL81">
        <v>2.33</v>
      </c>
      <c r="AM81">
        <v>5.27</v>
      </c>
      <c r="AN81">
        <v>0</v>
      </c>
      <c r="AO81">
        <v>0</v>
      </c>
      <c r="AP81">
        <v>5.13</v>
      </c>
      <c r="AQ81">
        <v>62.24</v>
      </c>
      <c r="AR81">
        <v>35.33</v>
      </c>
      <c r="AS81">
        <v>4.57</v>
      </c>
      <c r="AT81">
        <v>20</v>
      </c>
      <c r="AU81">
        <v>0</v>
      </c>
      <c r="AV81">
        <v>42.42</v>
      </c>
      <c r="AW81">
        <v>70.59</v>
      </c>
      <c r="AX81">
        <v>66.849999999999994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3166.31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22.47</v>
      </c>
      <c r="J82">
        <v>0</v>
      </c>
      <c r="K82">
        <v>683.14</v>
      </c>
      <c r="L82">
        <v>654.30999999999995</v>
      </c>
      <c r="M82">
        <v>78</v>
      </c>
      <c r="N82">
        <v>118.76</v>
      </c>
      <c r="O82">
        <v>124.32</v>
      </c>
      <c r="P82">
        <v>139.68</v>
      </c>
      <c r="Q82">
        <v>20.56</v>
      </c>
      <c r="R82">
        <v>21.19</v>
      </c>
      <c r="S82">
        <v>26.39</v>
      </c>
      <c r="T82">
        <v>0</v>
      </c>
      <c r="U82">
        <v>418.77</v>
      </c>
      <c r="V82">
        <v>20.8</v>
      </c>
      <c r="W82">
        <v>45.22</v>
      </c>
      <c r="X82">
        <v>98.87</v>
      </c>
      <c r="Y82">
        <v>0</v>
      </c>
      <c r="Z82">
        <v>6.52</v>
      </c>
      <c r="AA82">
        <v>0</v>
      </c>
      <c r="AB82">
        <v>26.34</v>
      </c>
      <c r="AC82">
        <v>9.68</v>
      </c>
      <c r="AD82">
        <v>18.27</v>
      </c>
      <c r="AE82">
        <v>14.12</v>
      </c>
      <c r="AF82">
        <v>8.8699999999999992</v>
      </c>
      <c r="AG82">
        <v>42.93</v>
      </c>
      <c r="AH82">
        <v>93.56</v>
      </c>
      <c r="AI82">
        <v>33.1</v>
      </c>
      <c r="AJ82">
        <v>0</v>
      </c>
      <c r="AK82">
        <v>52.66</v>
      </c>
      <c r="AL82">
        <v>2.33</v>
      </c>
      <c r="AM82">
        <v>0</v>
      </c>
      <c r="AN82">
        <v>0</v>
      </c>
      <c r="AO82">
        <v>0</v>
      </c>
      <c r="AP82">
        <v>5.13</v>
      </c>
      <c r="AQ82">
        <v>62.24</v>
      </c>
      <c r="AR82">
        <v>3.31</v>
      </c>
      <c r="AS82">
        <v>4.57</v>
      </c>
      <c r="AT82">
        <v>20</v>
      </c>
      <c r="AU82">
        <v>0</v>
      </c>
      <c r="AV82">
        <v>42.42</v>
      </c>
      <c r="AW82">
        <v>70.59</v>
      </c>
      <c r="AX82">
        <v>66.849999999999994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3055.9699999999993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22.47</v>
      </c>
      <c r="J83">
        <v>0</v>
      </c>
      <c r="K83">
        <v>683.14</v>
      </c>
      <c r="L83">
        <v>654.30999999999995</v>
      </c>
      <c r="M83">
        <v>78</v>
      </c>
      <c r="N83">
        <v>118.76</v>
      </c>
      <c r="O83">
        <v>124.32</v>
      </c>
      <c r="P83">
        <v>139.68</v>
      </c>
      <c r="Q83">
        <v>20.56</v>
      </c>
      <c r="R83">
        <v>21.19</v>
      </c>
      <c r="S83">
        <v>26.39</v>
      </c>
      <c r="T83">
        <v>0</v>
      </c>
      <c r="U83">
        <v>418.77</v>
      </c>
      <c r="V83">
        <v>20.8</v>
      </c>
      <c r="W83">
        <v>45.22</v>
      </c>
      <c r="X83">
        <v>98.87</v>
      </c>
      <c r="Y83">
        <v>0</v>
      </c>
      <c r="Z83">
        <v>6.52</v>
      </c>
      <c r="AA83">
        <v>0</v>
      </c>
      <c r="AB83">
        <v>26.34</v>
      </c>
      <c r="AC83">
        <v>9.68</v>
      </c>
      <c r="AD83">
        <v>9.1300000000000008</v>
      </c>
      <c r="AE83">
        <v>14.12</v>
      </c>
      <c r="AF83">
        <v>8.8699999999999992</v>
      </c>
      <c r="AG83">
        <v>42.93</v>
      </c>
      <c r="AH83">
        <v>70.17</v>
      </c>
      <c r="AI83">
        <v>33.1</v>
      </c>
      <c r="AJ83">
        <v>0</v>
      </c>
      <c r="AK83">
        <v>52.66</v>
      </c>
      <c r="AL83">
        <v>2.33</v>
      </c>
      <c r="AM83">
        <v>0</v>
      </c>
      <c r="AN83">
        <v>0</v>
      </c>
      <c r="AO83">
        <v>0</v>
      </c>
      <c r="AP83">
        <v>5.13</v>
      </c>
      <c r="AQ83">
        <v>61.55</v>
      </c>
      <c r="AR83">
        <v>3.31</v>
      </c>
      <c r="AS83">
        <v>4.57</v>
      </c>
      <c r="AT83">
        <v>20</v>
      </c>
      <c r="AU83">
        <v>0</v>
      </c>
      <c r="AV83">
        <v>42.84</v>
      </c>
      <c r="AW83">
        <v>70.59</v>
      </c>
      <c r="AX83">
        <v>66.849999999999994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3023.17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22.47</v>
      </c>
      <c r="J84">
        <v>0</v>
      </c>
      <c r="K84">
        <v>683.14</v>
      </c>
      <c r="L84">
        <v>654.30999999999995</v>
      </c>
      <c r="M84">
        <v>78</v>
      </c>
      <c r="N84">
        <v>118.76</v>
      </c>
      <c r="O84">
        <v>124.32</v>
      </c>
      <c r="P84">
        <v>139.68</v>
      </c>
      <c r="Q84">
        <v>20.56</v>
      </c>
      <c r="R84">
        <v>21.19</v>
      </c>
      <c r="S84">
        <v>26.39</v>
      </c>
      <c r="T84">
        <v>0</v>
      </c>
      <c r="U84">
        <v>418.77</v>
      </c>
      <c r="V84">
        <v>20.8</v>
      </c>
      <c r="W84">
        <v>45.22</v>
      </c>
      <c r="X84">
        <v>98.87</v>
      </c>
      <c r="Y84">
        <v>0</v>
      </c>
      <c r="Z84">
        <v>6.52</v>
      </c>
      <c r="AA84">
        <v>0</v>
      </c>
      <c r="AB84">
        <v>13.17</v>
      </c>
      <c r="AC84">
        <v>9.68</v>
      </c>
      <c r="AD84">
        <v>9.1300000000000008</v>
      </c>
      <c r="AE84">
        <v>14.12</v>
      </c>
      <c r="AF84">
        <v>8.8699999999999992</v>
      </c>
      <c r="AG84">
        <v>42.93</v>
      </c>
      <c r="AH84">
        <v>46.78</v>
      </c>
      <c r="AI84">
        <v>33.1</v>
      </c>
      <c r="AJ84">
        <v>0</v>
      </c>
      <c r="AK84">
        <v>52.66</v>
      </c>
      <c r="AL84">
        <v>2.33</v>
      </c>
      <c r="AM84">
        <v>0</v>
      </c>
      <c r="AN84">
        <v>0</v>
      </c>
      <c r="AO84">
        <v>0</v>
      </c>
      <c r="AP84">
        <v>5.13</v>
      </c>
      <c r="AQ84">
        <v>46.31</v>
      </c>
      <c r="AR84">
        <v>15.45</v>
      </c>
      <c r="AS84">
        <v>4.57</v>
      </c>
      <c r="AT84">
        <v>20</v>
      </c>
      <c r="AU84">
        <v>0</v>
      </c>
      <c r="AV84">
        <v>42.84</v>
      </c>
      <c r="AW84">
        <v>70.59</v>
      </c>
      <c r="AX84">
        <v>66.849999999999994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2983.5099999999998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22.47</v>
      </c>
      <c r="J85">
        <v>0</v>
      </c>
      <c r="K85">
        <v>683.14</v>
      </c>
      <c r="L85">
        <v>654.30999999999995</v>
      </c>
      <c r="M85">
        <v>78</v>
      </c>
      <c r="N85">
        <v>118.76</v>
      </c>
      <c r="O85">
        <v>124.32</v>
      </c>
      <c r="P85">
        <v>139.68</v>
      </c>
      <c r="Q85">
        <v>20.56</v>
      </c>
      <c r="R85">
        <v>21.19</v>
      </c>
      <c r="S85">
        <v>26.39</v>
      </c>
      <c r="T85">
        <v>0</v>
      </c>
      <c r="U85">
        <v>418.77</v>
      </c>
      <c r="V85">
        <v>20.8</v>
      </c>
      <c r="W85">
        <v>45.22</v>
      </c>
      <c r="X85">
        <v>98.87</v>
      </c>
      <c r="Y85">
        <v>0</v>
      </c>
      <c r="Z85">
        <v>6.52</v>
      </c>
      <c r="AA85">
        <v>0</v>
      </c>
      <c r="AB85">
        <v>13.17</v>
      </c>
      <c r="AC85">
        <v>9.68</v>
      </c>
      <c r="AD85">
        <v>9.1300000000000008</v>
      </c>
      <c r="AE85">
        <v>14.12</v>
      </c>
      <c r="AF85">
        <v>8.8699999999999992</v>
      </c>
      <c r="AG85">
        <v>42.93</v>
      </c>
      <c r="AH85">
        <v>23.39</v>
      </c>
      <c r="AI85">
        <v>33.1</v>
      </c>
      <c r="AJ85">
        <v>0</v>
      </c>
      <c r="AK85">
        <v>52.66</v>
      </c>
      <c r="AL85">
        <v>2.33</v>
      </c>
      <c r="AM85">
        <v>0</v>
      </c>
      <c r="AN85">
        <v>0</v>
      </c>
      <c r="AO85">
        <v>0</v>
      </c>
      <c r="AP85">
        <v>5.13</v>
      </c>
      <c r="AQ85">
        <v>46.31</v>
      </c>
      <c r="AR85">
        <v>15.45</v>
      </c>
      <c r="AS85">
        <v>4.57</v>
      </c>
      <c r="AT85">
        <v>20</v>
      </c>
      <c r="AU85">
        <v>0</v>
      </c>
      <c r="AV85">
        <v>42.84</v>
      </c>
      <c r="AW85">
        <v>70.59</v>
      </c>
      <c r="AX85">
        <v>66.849999999999994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2960.1199999999994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22.47</v>
      </c>
      <c r="J86">
        <v>0</v>
      </c>
      <c r="K86">
        <v>683.14</v>
      </c>
      <c r="L86">
        <v>654.30999999999995</v>
      </c>
      <c r="M86">
        <v>78</v>
      </c>
      <c r="N86">
        <v>118.76</v>
      </c>
      <c r="O86">
        <v>124.32</v>
      </c>
      <c r="P86">
        <v>139.68</v>
      </c>
      <c r="Q86">
        <v>20.56</v>
      </c>
      <c r="R86">
        <v>21.19</v>
      </c>
      <c r="S86">
        <v>26.39</v>
      </c>
      <c r="T86">
        <v>0</v>
      </c>
      <c r="U86">
        <v>418.77</v>
      </c>
      <c r="V86">
        <v>20.8</v>
      </c>
      <c r="W86">
        <v>45.22</v>
      </c>
      <c r="X86">
        <v>98.87</v>
      </c>
      <c r="Y86">
        <v>0</v>
      </c>
      <c r="Z86">
        <v>6.52</v>
      </c>
      <c r="AA86">
        <v>0</v>
      </c>
      <c r="AB86">
        <v>0</v>
      </c>
      <c r="AC86">
        <v>0</v>
      </c>
      <c r="AD86">
        <v>9.1300000000000008</v>
      </c>
      <c r="AE86">
        <v>14.12</v>
      </c>
      <c r="AF86">
        <v>8.8699999999999992</v>
      </c>
      <c r="AG86">
        <v>42.93</v>
      </c>
      <c r="AH86">
        <v>0</v>
      </c>
      <c r="AI86">
        <v>5.09</v>
      </c>
      <c r="AJ86">
        <v>0</v>
      </c>
      <c r="AK86">
        <v>52.66</v>
      </c>
      <c r="AL86">
        <v>2.33</v>
      </c>
      <c r="AM86">
        <v>0</v>
      </c>
      <c r="AN86">
        <v>0</v>
      </c>
      <c r="AO86">
        <v>0</v>
      </c>
      <c r="AP86">
        <v>5.13</v>
      </c>
      <c r="AQ86">
        <v>46.31</v>
      </c>
      <c r="AR86">
        <v>15.45</v>
      </c>
      <c r="AS86">
        <v>4.57</v>
      </c>
      <c r="AT86">
        <v>20</v>
      </c>
      <c r="AU86">
        <v>0</v>
      </c>
      <c r="AV86">
        <v>42.84</v>
      </c>
      <c r="AW86">
        <v>70.59</v>
      </c>
      <c r="AX86">
        <v>66.849999999999994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2885.87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22.47</v>
      </c>
      <c r="J87">
        <v>0</v>
      </c>
      <c r="K87">
        <v>683.14</v>
      </c>
      <c r="L87">
        <v>654.30999999999995</v>
      </c>
      <c r="M87">
        <v>78</v>
      </c>
      <c r="N87">
        <v>118.76</v>
      </c>
      <c r="O87">
        <v>124.32</v>
      </c>
      <c r="P87">
        <v>132.75</v>
      </c>
      <c r="Q87">
        <v>20.56</v>
      </c>
      <c r="R87">
        <v>21.19</v>
      </c>
      <c r="S87">
        <v>26.39</v>
      </c>
      <c r="T87">
        <v>0</v>
      </c>
      <c r="U87">
        <v>418.77</v>
      </c>
      <c r="V87">
        <v>20.8</v>
      </c>
      <c r="W87">
        <v>45.22</v>
      </c>
      <c r="X87">
        <v>98.87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14.12</v>
      </c>
      <c r="AF87">
        <v>8.8699999999999992</v>
      </c>
      <c r="AG87">
        <v>42.93</v>
      </c>
      <c r="AH87">
        <v>0</v>
      </c>
      <c r="AI87">
        <v>2.5499999999999998</v>
      </c>
      <c r="AJ87">
        <v>0</v>
      </c>
      <c r="AK87">
        <v>52.66</v>
      </c>
      <c r="AL87">
        <v>2.33</v>
      </c>
      <c r="AM87">
        <v>0</v>
      </c>
      <c r="AN87">
        <v>0</v>
      </c>
      <c r="AO87">
        <v>0</v>
      </c>
      <c r="AP87">
        <v>4.0999999999999996</v>
      </c>
      <c r="AQ87">
        <v>30.87</v>
      </c>
      <c r="AR87">
        <v>15.45</v>
      </c>
      <c r="AS87">
        <v>4.57</v>
      </c>
      <c r="AT87">
        <v>20</v>
      </c>
      <c r="AU87">
        <v>0</v>
      </c>
      <c r="AV87">
        <v>43.05</v>
      </c>
      <c r="AW87">
        <v>70.59</v>
      </c>
      <c r="AX87">
        <v>66.849999999999994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2844.4899999999993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22.47</v>
      </c>
      <c r="J88">
        <v>0</v>
      </c>
      <c r="K88">
        <v>683.14</v>
      </c>
      <c r="L88">
        <v>654.30999999999995</v>
      </c>
      <c r="M88">
        <v>78</v>
      </c>
      <c r="N88">
        <v>118.76</v>
      </c>
      <c r="O88">
        <v>124.32</v>
      </c>
      <c r="P88">
        <v>132.75</v>
      </c>
      <c r="Q88">
        <v>20.56</v>
      </c>
      <c r="R88">
        <v>21.19</v>
      </c>
      <c r="S88">
        <v>26.39</v>
      </c>
      <c r="T88">
        <v>0</v>
      </c>
      <c r="U88">
        <v>418.77</v>
      </c>
      <c r="V88">
        <v>20.8</v>
      </c>
      <c r="W88">
        <v>45.22</v>
      </c>
      <c r="X88">
        <v>98.87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14.12</v>
      </c>
      <c r="AF88">
        <v>8.8699999999999992</v>
      </c>
      <c r="AG88">
        <v>42.93</v>
      </c>
      <c r="AH88">
        <v>0</v>
      </c>
      <c r="AI88">
        <v>0</v>
      </c>
      <c r="AJ88">
        <v>0</v>
      </c>
      <c r="AK88">
        <v>52.66</v>
      </c>
      <c r="AL88">
        <v>2.33</v>
      </c>
      <c r="AM88">
        <v>0</v>
      </c>
      <c r="AN88">
        <v>0</v>
      </c>
      <c r="AO88">
        <v>0</v>
      </c>
      <c r="AP88">
        <v>4.0999999999999996</v>
      </c>
      <c r="AQ88">
        <v>30.87</v>
      </c>
      <c r="AR88">
        <v>15.45</v>
      </c>
      <c r="AS88">
        <v>4.57</v>
      </c>
      <c r="AT88">
        <v>20</v>
      </c>
      <c r="AU88">
        <v>0</v>
      </c>
      <c r="AV88">
        <v>43.05</v>
      </c>
      <c r="AW88">
        <v>70.59</v>
      </c>
      <c r="AX88">
        <v>66.849999999999994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2841.9399999999991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22.47</v>
      </c>
      <c r="J89">
        <v>0</v>
      </c>
      <c r="K89">
        <v>683.14</v>
      </c>
      <c r="L89">
        <v>654.30999999999995</v>
      </c>
      <c r="M89">
        <v>78</v>
      </c>
      <c r="N89">
        <v>118.76</v>
      </c>
      <c r="O89">
        <v>124.32</v>
      </c>
      <c r="P89">
        <v>139.68</v>
      </c>
      <c r="Q89">
        <v>20.56</v>
      </c>
      <c r="R89">
        <v>21.19</v>
      </c>
      <c r="S89">
        <v>26.39</v>
      </c>
      <c r="T89">
        <v>0</v>
      </c>
      <c r="U89">
        <v>418.77</v>
      </c>
      <c r="V89">
        <v>20.8</v>
      </c>
      <c r="W89">
        <v>45.22</v>
      </c>
      <c r="X89">
        <v>98.87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14.12</v>
      </c>
      <c r="AF89">
        <v>8.8699999999999992</v>
      </c>
      <c r="AG89">
        <v>42.93</v>
      </c>
      <c r="AH89">
        <v>0</v>
      </c>
      <c r="AI89">
        <v>0</v>
      </c>
      <c r="AJ89">
        <v>0</v>
      </c>
      <c r="AK89">
        <v>52.66</v>
      </c>
      <c r="AL89">
        <v>2.33</v>
      </c>
      <c r="AM89">
        <v>0</v>
      </c>
      <c r="AN89">
        <v>0</v>
      </c>
      <c r="AO89">
        <v>0</v>
      </c>
      <c r="AP89">
        <v>4.0999999999999996</v>
      </c>
      <c r="AQ89">
        <v>30.87</v>
      </c>
      <c r="AR89">
        <v>15.45</v>
      </c>
      <c r="AS89">
        <v>4.57</v>
      </c>
      <c r="AT89">
        <v>20</v>
      </c>
      <c r="AU89">
        <v>0</v>
      </c>
      <c r="AV89">
        <v>43.05</v>
      </c>
      <c r="AW89">
        <v>70.59</v>
      </c>
      <c r="AX89">
        <v>66.849999999999994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2848.8699999999994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22.47</v>
      </c>
      <c r="J90">
        <v>0</v>
      </c>
      <c r="K90">
        <v>683.14</v>
      </c>
      <c r="L90">
        <v>654.30999999999995</v>
      </c>
      <c r="M90">
        <v>78</v>
      </c>
      <c r="N90">
        <v>118.76</v>
      </c>
      <c r="O90">
        <v>124.32</v>
      </c>
      <c r="P90">
        <v>139.68</v>
      </c>
      <c r="Q90">
        <v>20.56</v>
      </c>
      <c r="R90">
        <v>21.19</v>
      </c>
      <c r="S90">
        <v>26.39</v>
      </c>
      <c r="T90">
        <v>0</v>
      </c>
      <c r="U90">
        <v>418.77</v>
      </c>
      <c r="V90">
        <v>20.8</v>
      </c>
      <c r="W90">
        <v>45.22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14.12</v>
      </c>
      <c r="AF90">
        <v>8.8699999999999992</v>
      </c>
      <c r="AG90">
        <v>42.93</v>
      </c>
      <c r="AH90">
        <v>0</v>
      </c>
      <c r="AI90">
        <v>0</v>
      </c>
      <c r="AJ90">
        <v>0</v>
      </c>
      <c r="AK90">
        <v>52.66</v>
      </c>
      <c r="AL90">
        <v>2.33</v>
      </c>
      <c r="AM90">
        <v>0</v>
      </c>
      <c r="AN90">
        <v>0</v>
      </c>
      <c r="AO90">
        <v>0</v>
      </c>
      <c r="AP90">
        <v>4.0999999999999996</v>
      </c>
      <c r="AQ90">
        <v>15.44</v>
      </c>
      <c r="AR90">
        <v>15.45</v>
      </c>
      <c r="AS90">
        <v>4.57</v>
      </c>
      <c r="AT90">
        <v>20</v>
      </c>
      <c r="AU90">
        <v>0</v>
      </c>
      <c r="AV90">
        <v>43.05</v>
      </c>
      <c r="AW90">
        <v>70.59</v>
      </c>
      <c r="AX90">
        <v>66.849999999999994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2833.4399999999996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22.47</v>
      </c>
      <c r="J91">
        <v>0</v>
      </c>
      <c r="K91">
        <v>683.14</v>
      </c>
      <c r="L91">
        <v>654.30999999999995</v>
      </c>
      <c r="M91">
        <v>78</v>
      </c>
      <c r="N91">
        <v>118.76</v>
      </c>
      <c r="O91">
        <v>124.32</v>
      </c>
      <c r="P91">
        <v>139.68</v>
      </c>
      <c r="Q91">
        <v>20.56</v>
      </c>
      <c r="R91">
        <v>21.19</v>
      </c>
      <c r="S91">
        <v>26.39</v>
      </c>
      <c r="T91">
        <v>0</v>
      </c>
      <c r="U91">
        <v>418.77</v>
      </c>
      <c r="V91">
        <v>20.8</v>
      </c>
      <c r="W91">
        <v>45.22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14.12</v>
      </c>
      <c r="AF91">
        <v>8.8699999999999992</v>
      </c>
      <c r="AG91">
        <v>42.93</v>
      </c>
      <c r="AH91">
        <v>0</v>
      </c>
      <c r="AI91">
        <v>0</v>
      </c>
      <c r="AJ91">
        <v>0</v>
      </c>
      <c r="AK91">
        <v>52.66</v>
      </c>
      <c r="AL91">
        <v>2.33</v>
      </c>
      <c r="AM91">
        <v>0</v>
      </c>
      <c r="AN91">
        <v>0</v>
      </c>
      <c r="AO91">
        <v>0</v>
      </c>
      <c r="AP91">
        <v>4.0999999999999996</v>
      </c>
      <c r="AQ91">
        <v>15.44</v>
      </c>
      <c r="AR91">
        <v>2.21</v>
      </c>
      <c r="AS91">
        <v>4.57</v>
      </c>
      <c r="AT91">
        <v>20</v>
      </c>
      <c r="AU91">
        <v>0</v>
      </c>
      <c r="AV91">
        <v>43.05</v>
      </c>
      <c r="AW91">
        <v>70.59</v>
      </c>
      <c r="AX91">
        <v>66.849999999999994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2820.2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22.47</v>
      </c>
      <c r="J92">
        <v>0</v>
      </c>
      <c r="K92">
        <v>683.14</v>
      </c>
      <c r="L92">
        <v>654.30999999999995</v>
      </c>
      <c r="M92">
        <v>78</v>
      </c>
      <c r="N92">
        <v>118.76</v>
      </c>
      <c r="O92">
        <v>124.32</v>
      </c>
      <c r="P92">
        <v>139.68</v>
      </c>
      <c r="Q92">
        <v>20.56</v>
      </c>
      <c r="R92">
        <v>21.19</v>
      </c>
      <c r="S92">
        <v>26.39</v>
      </c>
      <c r="T92">
        <v>0</v>
      </c>
      <c r="U92">
        <v>418.77</v>
      </c>
      <c r="V92">
        <v>20.8</v>
      </c>
      <c r="W92">
        <v>45.22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14.12</v>
      </c>
      <c r="AF92">
        <v>8.8699999999999992</v>
      </c>
      <c r="AG92">
        <v>42.93</v>
      </c>
      <c r="AH92">
        <v>0</v>
      </c>
      <c r="AI92">
        <v>0</v>
      </c>
      <c r="AJ92">
        <v>0</v>
      </c>
      <c r="AK92">
        <v>52.66</v>
      </c>
      <c r="AL92">
        <v>2.33</v>
      </c>
      <c r="AM92">
        <v>0</v>
      </c>
      <c r="AN92">
        <v>0</v>
      </c>
      <c r="AO92">
        <v>0</v>
      </c>
      <c r="AP92">
        <v>4.0999999999999996</v>
      </c>
      <c r="AQ92">
        <v>15.44</v>
      </c>
      <c r="AR92">
        <v>2.21</v>
      </c>
      <c r="AS92">
        <v>4.57</v>
      </c>
      <c r="AT92">
        <v>20</v>
      </c>
      <c r="AU92">
        <v>0</v>
      </c>
      <c r="AV92">
        <v>43.05</v>
      </c>
      <c r="AW92">
        <v>70.59</v>
      </c>
      <c r="AX92">
        <v>66.849999999999994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2820.2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22.47</v>
      </c>
      <c r="J93">
        <v>0</v>
      </c>
      <c r="K93">
        <v>683.14</v>
      </c>
      <c r="L93">
        <v>654.30999999999995</v>
      </c>
      <c r="M93">
        <v>78</v>
      </c>
      <c r="N93">
        <v>118.76</v>
      </c>
      <c r="O93">
        <v>124.32</v>
      </c>
      <c r="P93">
        <v>139.68</v>
      </c>
      <c r="Q93">
        <v>20.56</v>
      </c>
      <c r="R93">
        <v>21.19</v>
      </c>
      <c r="S93">
        <v>26.39</v>
      </c>
      <c r="T93">
        <v>0</v>
      </c>
      <c r="U93">
        <v>418.77</v>
      </c>
      <c r="V93">
        <v>20.8</v>
      </c>
      <c r="W93">
        <v>45.22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14.12</v>
      </c>
      <c r="AF93">
        <v>8.8699999999999992</v>
      </c>
      <c r="AG93">
        <v>42.93</v>
      </c>
      <c r="AH93">
        <v>0</v>
      </c>
      <c r="AI93">
        <v>0</v>
      </c>
      <c r="AJ93">
        <v>0</v>
      </c>
      <c r="AK93">
        <v>52.66</v>
      </c>
      <c r="AL93">
        <v>2.33</v>
      </c>
      <c r="AM93">
        <v>0</v>
      </c>
      <c r="AN93">
        <v>0</v>
      </c>
      <c r="AO93">
        <v>0</v>
      </c>
      <c r="AP93">
        <v>4.0999999999999996</v>
      </c>
      <c r="AQ93">
        <v>0</v>
      </c>
      <c r="AR93">
        <v>2.21</v>
      </c>
      <c r="AS93">
        <v>4.57</v>
      </c>
      <c r="AT93">
        <v>20</v>
      </c>
      <c r="AU93">
        <v>0</v>
      </c>
      <c r="AV93">
        <v>43.05</v>
      </c>
      <c r="AW93">
        <v>70.59</v>
      </c>
      <c r="AX93">
        <v>66.849999999999994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2804.7599999999998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22.47</v>
      </c>
      <c r="J94">
        <v>0</v>
      </c>
      <c r="K94">
        <v>683.14</v>
      </c>
      <c r="L94">
        <v>654.30999999999995</v>
      </c>
      <c r="M94">
        <v>78</v>
      </c>
      <c r="N94">
        <v>118.76</v>
      </c>
      <c r="O94">
        <v>124.32</v>
      </c>
      <c r="P94">
        <v>139.68</v>
      </c>
      <c r="Q94">
        <v>20.56</v>
      </c>
      <c r="R94">
        <v>21.19</v>
      </c>
      <c r="S94">
        <v>26.39</v>
      </c>
      <c r="T94">
        <v>0</v>
      </c>
      <c r="U94">
        <v>418.77</v>
      </c>
      <c r="V94">
        <v>20.8</v>
      </c>
      <c r="W94">
        <v>45.22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14.12</v>
      </c>
      <c r="AF94">
        <v>8.8699999999999992</v>
      </c>
      <c r="AG94">
        <v>42.93</v>
      </c>
      <c r="AH94">
        <v>0</v>
      </c>
      <c r="AI94">
        <v>0</v>
      </c>
      <c r="AJ94">
        <v>0</v>
      </c>
      <c r="AK94">
        <v>52.66</v>
      </c>
      <c r="AL94">
        <v>12.78</v>
      </c>
      <c r="AM94">
        <v>0</v>
      </c>
      <c r="AN94">
        <v>0</v>
      </c>
      <c r="AO94">
        <v>0</v>
      </c>
      <c r="AP94">
        <v>4.0999999999999996</v>
      </c>
      <c r="AQ94">
        <v>0</v>
      </c>
      <c r="AR94">
        <v>2.21</v>
      </c>
      <c r="AS94">
        <v>4.57</v>
      </c>
      <c r="AT94">
        <v>20</v>
      </c>
      <c r="AU94">
        <v>0</v>
      </c>
      <c r="AV94">
        <v>43.05</v>
      </c>
      <c r="AW94">
        <v>70.59</v>
      </c>
      <c r="AX94">
        <v>66.849999999999994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2815.21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22.47</v>
      </c>
      <c r="J95">
        <v>0</v>
      </c>
      <c r="K95">
        <v>683.14</v>
      </c>
      <c r="L95">
        <v>654.30999999999995</v>
      </c>
      <c r="M95">
        <v>78</v>
      </c>
      <c r="N95">
        <v>118.76</v>
      </c>
      <c r="O95">
        <v>124.32</v>
      </c>
      <c r="P95">
        <v>139.68</v>
      </c>
      <c r="Q95">
        <v>20.56</v>
      </c>
      <c r="R95">
        <v>21.19</v>
      </c>
      <c r="S95">
        <v>26.39</v>
      </c>
      <c r="T95">
        <v>0</v>
      </c>
      <c r="U95">
        <v>418.77</v>
      </c>
      <c r="V95">
        <v>20.8</v>
      </c>
      <c r="W95">
        <v>45.22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14.12</v>
      </c>
      <c r="AF95">
        <v>8.8699999999999992</v>
      </c>
      <c r="AG95">
        <v>42.93</v>
      </c>
      <c r="AH95">
        <v>0</v>
      </c>
      <c r="AI95">
        <v>0</v>
      </c>
      <c r="AJ95">
        <v>0</v>
      </c>
      <c r="AK95">
        <v>52.66</v>
      </c>
      <c r="AL95">
        <v>55.77</v>
      </c>
      <c r="AM95">
        <v>0</v>
      </c>
      <c r="AN95">
        <v>0</v>
      </c>
      <c r="AO95">
        <v>0</v>
      </c>
      <c r="AP95">
        <v>4.0999999999999996</v>
      </c>
      <c r="AQ95">
        <v>0</v>
      </c>
      <c r="AR95">
        <v>1.1100000000000001</v>
      </c>
      <c r="AS95">
        <v>4.57</v>
      </c>
      <c r="AT95">
        <v>20</v>
      </c>
      <c r="AU95">
        <v>0</v>
      </c>
      <c r="AV95">
        <v>43.05</v>
      </c>
      <c r="AW95">
        <v>70.59</v>
      </c>
      <c r="AX95">
        <v>66.849999999999994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2857.1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22.47</v>
      </c>
      <c r="J96">
        <v>0</v>
      </c>
      <c r="K96">
        <v>683.14</v>
      </c>
      <c r="L96">
        <v>654.30999999999995</v>
      </c>
      <c r="M96">
        <v>78</v>
      </c>
      <c r="N96">
        <v>118.76</v>
      </c>
      <c r="O96">
        <v>124.32</v>
      </c>
      <c r="P96">
        <v>139.68</v>
      </c>
      <c r="Q96">
        <v>20.56</v>
      </c>
      <c r="R96">
        <v>21.19</v>
      </c>
      <c r="S96">
        <v>26.39</v>
      </c>
      <c r="T96">
        <v>0</v>
      </c>
      <c r="U96">
        <v>418.77</v>
      </c>
      <c r="V96">
        <v>20.8</v>
      </c>
      <c r="W96">
        <v>45.22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14.12</v>
      </c>
      <c r="AF96">
        <v>8.8699999999999992</v>
      </c>
      <c r="AG96">
        <v>42.93</v>
      </c>
      <c r="AH96">
        <v>0</v>
      </c>
      <c r="AI96">
        <v>0</v>
      </c>
      <c r="AJ96">
        <v>0</v>
      </c>
      <c r="AK96">
        <v>52.66</v>
      </c>
      <c r="AL96">
        <v>55.77</v>
      </c>
      <c r="AM96">
        <v>0</v>
      </c>
      <c r="AN96">
        <v>0</v>
      </c>
      <c r="AO96">
        <v>0</v>
      </c>
      <c r="AP96">
        <v>4.0999999999999996</v>
      </c>
      <c r="AQ96">
        <v>0</v>
      </c>
      <c r="AR96">
        <v>1.1100000000000001</v>
      </c>
      <c r="AS96">
        <v>4.57</v>
      </c>
      <c r="AT96">
        <v>20</v>
      </c>
      <c r="AU96">
        <v>0</v>
      </c>
      <c r="AV96">
        <v>43.05</v>
      </c>
      <c r="AW96">
        <v>70.59</v>
      </c>
      <c r="AX96">
        <v>66.849999999999994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2857.1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22.47</v>
      </c>
      <c r="J97">
        <v>0</v>
      </c>
      <c r="K97">
        <v>683.14</v>
      </c>
      <c r="L97">
        <v>654.30999999999995</v>
      </c>
      <c r="M97">
        <v>78</v>
      </c>
      <c r="N97">
        <v>118.76</v>
      </c>
      <c r="O97">
        <v>124.32</v>
      </c>
      <c r="P97">
        <v>139.68</v>
      </c>
      <c r="Q97">
        <v>20.56</v>
      </c>
      <c r="R97">
        <v>21.19</v>
      </c>
      <c r="S97">
        <v>26.39</v>
      </c>
      <c r="T97">
        <v>0</v>
      </c>
      <c r="U97">
        <v>418.77</v>
      </c>
      <c r="V97">
        <v>20.8</v>
      </c>
      <c r="W97">
        <v>45.22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14.12</v>
      </c>
      <c r="AF97">
        <v>8.8699999999999992</v>
      </c>
      <c r="AG97">
        <v>42.93</v>
      </c>
      <c r="AH97">
        <v>0</v>
      </c>
      <c r="AI97">
        <v>0</v>
      </c>
      <c r="AJ97">
        <v>0</v>
      </c>
      <c r="AK97">
        <v>52.66</v>
      </c>
      <c r="AL97">
        <v>41.83</v>
      </c>
      <c r="AM97">
        <v>0</v>
      </c>
      <c r="AN97">
        <v>0</v>
      </c>
      <c r="AO97">
        <v>0</v>
      </c>
      <c r="AP97">
        <v>3.2</v>
      </c>
      <c r="AQ97">
        <v>0</v>
      </c>
      <c r="AR97">
        <v>1.1100000000000001</v>
      </c>
      <c r="AS97">
        <v>4.57</v>
      </c>
      <c r="AT97">
        <v>20</v>
      </c>
      <c r="AU97">
        <v>0</v>
      </c>
      <c r="AV97">
        <v>43.05</v>
      </c>
      <c r="AW97">
        <v>70.59</v>
      </c>
      <c r="AX97">
        <v>66.849999999999994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2842.2599999999998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22.47</v>
      </c>
      <c r="J98">
        <v>0</v>
      </c>
      <c r="K98">
        <v>683.14</v>
      </c>
      <c r="L98">
        <v>654.30999999999995</v>
      </c>
      <c r="M98">
        <v>78</v>
      </c>
      <c r="N98">
        <v>118.76</v>
      </c>
      <c r="O98">
        <v>124.32</v>
      </c>
      <c r="P98">
        <v>139.68</v>
      </c>
      <c r="Q98">
        <v>20.56</v>
      </c>
      <c r="R98">
        <v>21.19</v>
      </c>
      <c r="S98">
        <v>26.39</v>
      </c>
      <c r="T98">
        <v>0</v>
      </c>
      <c r="U98">
        <v>418.77</v>
      </c>
      <c r="V98">
        <v>20.8</v>
      </c>
      <c r="W98">
        <v>45.22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14.12</v>
      </c>
      <c r="AF98">
        <v>8.8699999999999992</v>
      </c>
      <c r="AG98">
        <v>42.93</v>
      </c>
      <c r="AH98">
        <v>0</v>
      </c>
      <c r="AI98">
        <v>0</v>
      </c>
      <c r="AJ98">
        <v>0</v>
      </c>
      <c r="AK98">
        <v>52.66</v>
      </c>
      <c r="AL98">
        <v>41.83</v>
      </c>
      <c r="AM98">
        <v>0</v>
      </c>
      <c r="AN98">
        <v>0</v>
      </c>
      <c r="AO98">
        <v>0</v>
      </c>
      <c r="AP98">
        <v>3.2</v>
      </c>
      <c r="AQ98">
        <v>0</v>
      </c>
      <c r="AR98">
        <v>1.1100000000000001</v>
      </c>
      <c r="AS98">
        <v>4.57</v>
      </c>
      <c r="AT98">
        <v>20</v>
      </c>
      <c r="AU98">
        <v>0</v>
      </c>
      <c r="AV98">
        <v>43.05</v>
      </c>
      <c r="AW98">
        <v>70.59</v>
      </c>
      <c r="AX98">
        <v>66.849999999999994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2842.2599999999998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0.53928000000000031</v>
      </c>
      <c r="J99">
        <f t="shared" si="2"/>
        <v>0</v>
      </c>
      <c r="K99">
        <f t="shared" si="2"/>
        <v>16.232399999999998</v>
      </c>
      <c r="L99">
        <f t="shared" si="2"/>
        <v>15.271839999999987</v>
      </c>
      <c r="M99">
        <f t="shared" si="2"/>
        <v>1.8720000000000001</v>
      </c>
      <c r="N99">
        <f t="shared" si="2"/>
        <v>2.8502400000000043</v>
      </c>
      <c r="O99">
        <f t="shared" si="2"/>
        <v>2.9836799999999957</v>
      </c>
      <c r="P99">
        <f t="shared" si="2"/>
        <v>3.3488550000000039</v>
      </c>
      <c r="Q99">
        <f t="shared" si="2"/>
        <v>0.49343999999999905</v>
      </c>
      <c r="R99">
        <f t="shared" si="2"/>
        <v>0.50856000000000101</v>
      </c>
      <c r="S99">
        <f t="shared" si="2"/>
        <v>0.63336000000000026</v>
      </c>
      <c r="T99">
        <f t="shared" si="2"/>
        <v>0</v>
      </c>
      <c r="U99">
        <f t="shared" si="2"/>
        <v>9.7160549999999883</v>
      </c>
      <c r="V99">
        <f t="shared" si="2"/>
        <v>0.49919999999999926</v>
      </c>
      <c r="W99">
        <f t="shared" si="2"/>
        <v>1.0852799999999985</v>
      </c>
      <c r="X99">
        <f t="shared" si="2"/>
        <v>2.3728800000000012</v>
      </c>
      <c r="Y99">
        <f t="shared" si="2"/>
        <v>0</v>
      </c>
      <c r="Z99">
        <f t="shared" si="2"/>
        <v>5.6794999999999998E-2</v>
      </c>
      <c r="AA99">
        <f t="shared" si="2"/>
        <v>0.12713749999999996</v>
      </c>
      <c r="AB99">
        <f t="shared" si="2"/>
        <v>0.13699249999999991</v>
      </c>
      <c r="AC99">
        <f t="shared" si="2"/>
        <v>0.12427500000000002</v>
      </c>
      <c r="AD99">
        <f t="shared" si="2"/>
        <v>0.17129749999999996</v>
      </c>
      <c r="AE99">
        <f t="shared" si="2"/>
        <v>0.42000249999999978</v>
      </c>
      <c r="AF99">
        <f t="shared" si="2"/>
        <v>0.22817500000000013</v>
      </c>
      <c r="AG99">
        <f t="shared" si="2"/>
        <v>1.0303199999999983</v>
      </c>
      <c r="AH99">
        <f t="shared" si="2"/>
        <v>0.83332750000000022</v>
      </c>
      <c r="AI99">
        <f t="shared" si="2"/>
        <v>8.0457500000000001E-2</v>
      </c>
      <c r="AJ99">
        <f t="shared" si="2"/>
        <v>0</v>
      </c>
      <c r="AK99">
        <f t="shared" si="2"/>
        <v>1.2638399999999983</v>
      </c>
      <c r="AL99">
        <f t="shared" si="2"/>
        <v>0.23440000000000003</v>
      </c>
      <c r="AM99">
        <f t="shared" si="2"/>
        <v>3.1619999999999988E-2</v>
      </c>
      <c r="AN99">
        <f t="shared" si="2"/>
        <v>0</v>
      </c>
      <c r="AO99">
        <f t="shared" si="2"/>
        <v>0</v>
      </c>
      <c r="AP99">
        <f t="shared" si="2"/>
        <v>0.11636000000000002</v>
      </c>
      <c r="AQ99">
        <f t="shared" si="2"/>
        <v>0.43785250000000003</v>
      </c>
      <c r="AR99">
        <f t="shared" si="2"/>
        <v>0.18304500000000007</v>
      </c>
      <c r="AS99">
        <f t="shared" si="2"/>
        <v>0.14842500000000008</v>
      </c>
      <c r="AT99">
        <f t="shared" si="2"/>
        <v>0.48</v>
      </c>
      <c r="AU99">
        <f t="shared" si="2"/>
        <v>0</v>
      </c>
      <c r="AV99">
        <f t="shared" si="2"/>
        <v>1.0225950000000004</v>
      </c>
      <c r="AW99">
        <f t="shared" si="2"/>
        <v>1.6941600000000021</v>
      </c>
      <c r="AX99">
        <f t="shared" si="2"/>
        <v>1.604400000000002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68.832547500000032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K3" sqref="K3:K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381.53</v>
      </c>
      <c r="L3">
        <v>233.87</v>
      </c>
      <c r="M3">
        <v>74.930000000000007</v>
      </c>
      <c r="N3">
        <v>114.09</v>
      </c>
      <c r="O3">
        <v>119.43</v>
      </c>
      <c r="P3">
        <v>133.32</v>
      </c>
      <c r="Q3">
        <v>14.88</v>
      </c>
      <c r="R3">
        <v>15.26</v>
      </c>
      <c r="S3">
        <v>19.25</v>
      </c>
      <c r="T3">
        <v>0</v>
      </c>
      <c r="U3">
        <v>335.27</v>
      </c>
      <c r="V3">
        <v>15.03</v>
      </c>
      <c r="W3">
        <v>43.44</v>
      </c>
      <c r="X3">
        <v>94.98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13.57</v>
      </c>
      <c r="AF3">
        <v>8.52</v>
      </c>
      <c r="AG3">
        <v>41.24</v>
      </c>
      <c r="AH3">
        <v>0</v>
      </c>
      <c r="AI3">
        <v>0</v>
      </c>
      <c r="AJ3">
        <v>0</v>
      </c>
      <c r="AK3">
        <v>50.59</v>
      </c>
      <c r="AL3">
        <v>2.2400000000000002</v>
      </c>
      <c r="AM3">
        <v>0</v>
      </c>
      <c r="AN3">
        <v>0</v>
      </c>
      <c r="AO3">
        <v>0</v>
      </c>
      <c r="AP3">
        <v>9.85</v>
      </c>
      <c r="AQ3">
        <v>0</v>
      </c>
      <c r="AR3">
        <v>33.94</v>
      </c>
      <c r="AS3">
        <v>18.09</v>
      </c>
      <c r="AT3">
        <v>19.21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1792.5299999999997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352.71</v>
      </c>
      <c r="L4">
        <v>233.87</v>
      </c>
      <c r="M4">
        <v>74.930000000000007</v>
      </c>
      <c r="N4">
        <v>114.09</v>
      </c>
      <c r="O4">
        <v>119.43</v>
      </c>
      <c r="P4">
        <v>134.19</v>
      </c>
      <c r="Q4">
        <v>14.88</v>
      </c>
      <c r="R4">
        <v>15.26</v>
      </c>
      <c r="S4">
        <v>19.25</v>
      </c>
      <c r="T4">
        <v>0</v>
      </c>
      <c r="U4">
        <v>335.27</v>
      </c>
      <c r="V4">
        <v>15.03</v>
      </c>
      <c r="W4">
        <v>43.44</v>
      </c>
      <c r="X4">
        <v>94.98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13.57</v>
      </c>
      <c r="AF4">
        <v>8.52</v>
      </c>
      <c r="AG4">
        <v>41.24</v>
      </c>
      <c r="AH4">
        <v>0</v>
      </c>
      <c r="AI4">
        <v>0</v>
      </c>
      <c r="AJ4">
        <v>0</v>
      </c>
      <c r="AK4">
        <v>50.59</v>
      </c>
      <c r="AL4">
        <v>2.2400000000000002</v>
      </c>
      <c r="AM4">
        <v>0</v>
      </c>
      <c r="AN4">
        <v>0</v>
      </c>
      <c r="AO4">
        <v>0</v>
      </c>
      <c r="AP4">
        <v>9.85</v>
      </c>
      <c r="AQ4">
        <v>0</v>
      </c>
      <c r="AR4">
        <v>33.94</v>
      </c>
      <c r="AS4">
        <v>18.09</v>
      </c>
      <c r="AT4">
        <v>19.21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1764.58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333.5</v>
      </c>
      <c r="L5">
        <v>233.87</v>
      </c>
      <c r="M5">
        <v>74.930000000000007</v>
      </c>
      <c r="N5">
        <v>114.09</v>
      </c>
      <c r="O5">
        <v>119.43</v>
      </c>
      <c r="P5">
        <v>134.19</v>
      </c>
      <c r="Q5">
        <v>14.88</v>
      </c>
      <c r="R5">
        <v>15.26</v>
      </c>
      <c r="S5">
        <v>19.25</v>
      </c>
      <c r="T5">
        <v>0</v>
      </c>
      <c r="U5">
        <v>335.27</v>
      </c>
      <c r="V5">
        <v>15.03</v>
      </c>
      <c r="W5">
        <v>43.44</v>
      </c>
      <c r="X5">
        <v>94.98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13.57</v>
      </c>
      <c r="AF5">
        <v>8.52</v>
      </c>
      <c r="AG5">
        <v>41.24</v>
      </c>
      <c r="AH5">
        <v>0</v>
      </c>
      <c r="AI5">
        <v>0</v>
      </c>
      <c r="AJ5">
        <v>0</v>
      </c>
      <c r="AK5">
        <v>50.59</v>
      </c>
      <c r="AL5">
        <v>2.2400000000000002</v>
      </c>
      <c r="AM5">
        <v>0</v>
      </c>
      <c r="AN5">
        <v>0</v>
      </c>
      <c r="AO5">
        <v>0</v>
      </c>
      <c r="AP5">
        <v>9.85</v>
      </c>
      <c r="AQ5">
        <v>0</v>
      </c>
      <c r="AR5">
        <v>1.07</v>
      </c>
      <c r="AS5">
        <v>18.09</v>
      </c>
      <c r="AT5">
        <v>19.21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1712.4999999999998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314.27999999999997</v>
      </c>
      <c r="L6">
        <v>233.87</v>
      </c>
      <c r="M6">
        <v>74.930000000000007</v>
      </c>
      <c r="N6">
        <v>114.09</v>
      </c>
      <c r="O6">
        <v>119.43</v>
      </c>
      <c r="P6">
        <v>134.19</v>
      </c>
      <c r="Q6">
        <v>14.88</v>
      </c>
      <c r="R6">
        <v>15.26</v>
      </c>
      <c r="S6">
        <v>19.25</v>
      </c>
      <c r="T6">
        <v>0</v>
      </c>
      <c r="U6">
        <v>335.27</v>
      </c>
      <c r="V6">
        <v>15.03</v>
      </c>
      <c r="W6">
        <v>43.44</v>
      </c>
      <c r="X6">
        <v>94.98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13.57</v>
      </c>
      <c r="AF6">
        <v>8.52</v>
      </c>
      <c r="AG6">
        <v>41.24</v>
      </c>
      <c r="AH6">
        <v>0</v>
      </c>
      <c r="AI6">
        <v>0</v>
      </c>
      <c r="AJ6">
        <v>0</v>
      </c>
      <c r="AK6">
        <v>50.59</v>
      </c>
      <c r="AL6">
        <v>2.2400000000000002</v>
      </c>
      <c r="AM6">
        <v>0</v>
      </c>
      <c r="AN6">
        <v>0</v>
      </c>
      <c r="AO6">
        <v>0</v>
      </c>
      <c r="AP6">
        <v>3.7</v>
      </c>
      <c r="AQ6">
        <v>0</v>
      </c>
      <c r="AR6">
        <v>1.07</v>
      </c>
      <c r="AS6">
        <v>18.09</v>
      </c>
      <c r="AT6">
        <v>18.93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1686.8499999999997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314.27999999999997</v>
      </c>
      <c r="L7">
        <v>233.87</v>
      </c>
      <c r="M7">
        <v>74.930000000000007</v>
      </c>
      <c r="N7">
        <v>114.09</v>
      </c>
      <c r="O7">
        <v>119.43</v>
      </c>
      <c r="P7">
        <v>134.19</v>
      </c>
      <c r="Q7">
        <v>14.88</v>
      </c>
      <c r="R7">
        <v>15.26</v>
      </c>
      <c r="S7">
        <v>19.25</v>
      </c>
      <c r="T7">
        <v>0</v>
      </c>
      <c r="U7">
        <v>335.27</v>
      </c>
      <c r="V7">
        <v>15.03</v>
      </c>
      <c r="W7">
        <v>43.44</v>
      </c>
      <c r="X7">
        <v>94.98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13.57</v>
      </c>
      <c r="AF7">
        <v>8.52</v>
      </c>
      <c r="AG7">
        <v>41.24</v>
      </c>
      <c r="AH7">
        <v>0</v>
      </c>
      <c r="AI7">
        <v>0</v>
      </c>
      <c r="AJ7">
        <v>0</v>
      </c>
      <c r="AK7">
        <v>50.59</v>
      </c>
      <c r="AL7">
        <v>2.2400000000000002</v>
      </c>
      <c r="AM7">
        <v>0</v>
      </c>
      <c r="AN7">
        <v>0</v>
      </c>
      <c r="AO7">
        <v>0</v>
      </c>
      <c r="AP7">
        <v>3.7</v>
      </c>
      <c r="AQ7">
        <v>0</v>
      </c>
      <c r="AR7">
        <v>1.07</v>
      </c>
      <c r="AS7">
        <v>18.09</v>
      </c>
      <c r="AT7">
        <v>16.260000000000002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1684.1799999999996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314.27999999999997</v>
      </c>
      <c r="L8">
        <v>233.87</v>
      </c>
      <c r="M8">
        <v>74.930000000000007</v>
      </c>
      <c r="N8">
        <v>114.09</v>
      </c>
      <c r="O8">
        <v>119.43</v>
      </c>
      <c r="P8">
        <v>134.19</v>
      </c>
      <c r="Q8">
        <v>14.88</v>
      </c>
      <c r="R8">
        <v>15.26</v>
      </c>
      <c r="S8">
        <v>19.25</v>
      </c>
      <c r="T8">
        <v>0</v>
      </c>
      <c r="U8">
        <v>335.27</v>
      </c>
      <c r="V8">
        <v>15.03</v>
      </c>
      <c r="W8">
        <v>43.44</v>
      </c>
      <c r="X8">
        <v>94.98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13.57</v>
      </c>
      <c r="AF8">
        <v>8.52</v>
      </c>
      <c r="AG8">
        <v>41.24</v>
      </c>
      <c r="AH8">
        <v>0</v>
      </c>
      <c r="AI8">
        <v>0</v>
      </c>
      <c r="AJ8">
        <v>0</v>
      </c>
      <c r="AK8">
        <v>50.59</v>
      </c>
      <c r="AL8">
        <v>2.2400000000000002</v>
      </c>
      <c r="AM8">
        <v>0</v>
      </c>
      <c r="AN8">
        <v>0</v>
      </c>
      <c r="AO8">
        <v>0</v>
      </c>
      <c r="AP8">
        <v>3.7</v>
      </c>
      <c r="AQ8">
        <v>0</v>
      </c>
      <c r="AR8">
        <v>1.07</v>
      </c>
      <c r="AS8">
        <v>18.09</v>
      </c>
      <c r="AT8">
        <v>18.14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1686.0599999999997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314.27999999999997</v>
      </c>
      <c r="L9">
        <v>233.87</v>
      </c>
      <c r="M9">
        <v>74.930000000000007</v>
      </c>
      <c r="N9">
        <v>114.09</v>
      </c>
      <c r="O9">
        <v>119.43</v>
      </c>
      <c r="P9">
        <v>134.19</v>
      </c>
      <c r="Q9">
        <v>14.88</v>
      </c>
      <c r="R9">
        <v>15.26</v>
      </c>
      <c r="S9">
        <v>19.25</v>
      </c>
      <c r="T9">
        <v>0</v>
      </c>
      <c r="U9">
        <v>335.27</v>
      </c>
      <c r="V9">
        <v>15.03</v>
      </c>
      <c r="W9">
        <v>38.17</v>
      </c>
      <c r="X9">
        <v>94.98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13.57</v>
      </c>
      <c r="AF9">
        <v>8.52</v>
      </c>
      <c r="AG9">
        <v>41.24</v>
      </c>
      <c r="AH9">
        <v>0</v>
      </c>
      <c r="AI9">
        <v>0</v>
      </c>
      <c r="AJ9">
        <v>0</v>
      </c>
      <c r="AK9">
        <v>50.59</v>
      </c>
      <c r="AL9">
        <v>2.2400000000000002</v>
      </c>
      <c r="AM9">
        <v>0</v>
      </c>
      <c r="AN9">
        <v>0</v>
      </c>
      <c r="AO9">
        <v>0</v>
      </c>
      <c r="AP9">
        <v>3.7</v>
      </c>
      <c r="AQ9">
        <v>0</v>
      </c>
      <c r="AR9">
        <v>3.18</v>
      </c>
      <c r="AS9">
        <v>4.3899999999999997</v>
      </c>
      <c r="AT9">
        <v>13.71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1664.77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314.27999999999997</v>
      </c>
      <c r="L10">
        <v>233.87</v>
      </c>
      <c r="M10">
        <v>74.930000000000007</v>
      </c>
      <c r="N10">
        <v>114.09</v>
      </c>
      <c r="O10">
        <v>119.43</v>
      </c>
      <c r="P10">
        <v>134.19</v>
      </c>
      <c r="Q10">
        <v>14.88</v>
      </c>
      <c r="R10">
        <v>15.26</v>
      </c>
      <c r="S10">
        <v>19.25</v>
      </c>
      <c r="T10">
        <v>0</v>
      </c>
      <c r="U10">
        <v>335.27</v>
      </c>
      <c r="V10">
        <v>15.03</v>
      </c>
      <c r="W10">
        <v>32.17</v>
      </c>
      <c r="X10">
        <v>81.87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13.57</v>
      </c>
      <c r="AF10">
        <v>8.52</v>
      </c>
      <c r="AG10">
        <v>41.24</v>
      </c>
      <c r="AH10">
        <v>0</v>
      </c>
      <c r="AI10">
        <v>0</v>
      </c>
      <c r="AJ10">
        <v>0</v>
      </c>
      <c r="AK10">
        <v>50.59</v>
      </c>
      <c r="AL10">
        <v>2.2400000000000002</v>
      </c>
      <c r="AM10">
        <v>0</v>
      </c>
      <c r="AN10">
        <v>0</v>
      </c>
      <c r="AO10">
        <v>0</v>
      </c>
      <c r="AP10">
        <v>3.7</v>
      </c>
      <c r="AQ10">
        <v>0</v>
      </c>
      <c r="AR10">
        <v>3.18</v>
      </c>
      <c r="AS10">
        <v>4.3899999999999997</v>
      </c>
      <c r="AT10">
        <v>14.23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1646.18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314.27999999999997</v>
      </c>
      <c r="L11">
        <v>230.57</v>
      </c>
      <c r="M11">
        <v>74.930000000000007</v>
      </c>
      <c r="N11">
        <v>114.09</v>
      </c>
      <c r="O11">
        <v>119.43</v>
      </c>
      <c r="P11">
        <v>134.19</v>
      </c>
      <c r="Q11">
        <v>11.54</v>
      </c>
      <c r="R11">
        <v>11.31</v>
      </c>
      <c r="S11">
        <v>14.27</v>
      </c>
      <c r="T11">
        <v>0</v>
      </c>
      <c r="U11">
        <v>335.27</v>
      </c>
      <c r="V11">
        <v>15.03</v>
      </c>
      <c r="W11">
        <v>37.450000000000003</v>
      </c>
      <c r="X11">
        <v>81.87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13.57</v>
      </c>
      <c r="AF11">
        <v>8.52</v>
      </c>
      <c r="AG11">
        <v>41.24</v>
      </c>
      <c r="AH11">
        <v>0</v>
      </c>
      <c r="AI11">
        <v>0</v>
      </c>
      <c r="AJ11">
        <v>0</v>
      </c>
      <c r="AK11">
        <v>50.59</v>
      </c>
      <c r="AL11">
        <v>2.2400000000000002</v>
      </c>
      <c r="AM11">
        <v>0</v>
      </c>
      <c r="AN11">
        <v>0</v>
      </c>
      <c r="AO11">
        <v>0</v>
      </c>
      <c r="AP11">
        <v>3.7</v>
      </c>
      <c r="AQ11">
        <v>0</v>
      </c>
      <c r="AR11">
        <v>3.18</v>
      </c>
      <c r="AS11">
        <v>4.3899999999999997</v>
      </c>
      <c r="AT11">
        <v>13.71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1635.3700000000001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314.27999999999997</v>
      </c>
      <c r="L12">
        <v>230.57</v>
      </c>
      <c r="M12">
        <v>74.930000000000007</v>
      </c>
      <c r="N12">
        <v>114.09</v>
      </c>
      <c r="O12">
        <v>119.43</v>
      </c>
      <c r="P12">
        <v>134.19</v>
      </c>
      <c r="Q12">
        <v>11.54</v>
      </c>
      <c r="R12">
        <v>11.31</v>
      </c>
      <c r="S12">
        <v>14.27</v>
      </c>
      <c r="T12">
        <v>0</v>
      </c>
      <c r="U12">
        <v>335.27</v>
      </c>
      <c r="V12">
        <v>15.03</v>
      </c>
      <c r="W12">
        <v>37.450000000000003</v>
      </c>
      <c r="X12">
        <v>81.87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13.57</v>
      </c>
      <c r="AF12">
        <v>8.52</v>
      </c>
      <c r="AG12">
        <v>41.24</v>
      </c>
      <c r="AH12">
        <v>0</v>
      </c>
      <c r="AI12">
        <v>0</v>
      </c>
      <c r="AJ12">
        <v>0</v>
      </c>
      <c r="AK12">
        <v>50.59</v>
      </c>
      <c r="AL12">
        <v>2.2400000000000002</v>
      </c>
      <c r="AM12">
        <v>0</v>
      </c>
      <c r="AN12">
        <v>0</v>
      </c>
      <c r="AO12">
        <v>0</v>
      </c>
      <c r="AP12">
        <v>3.7</v>
      </c>
      <c r="AQ12">
        <v>0</v>
      </c>
      <c r="AR12">
        <v>3.18</v>
      </c>
      <c r="AS12">
        <v>4.3899999999999997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1636.18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314.27999999999997</v>
      </c>
      <c r="L13">
        <v>230.57</v>
      </c>
      <c r="M13">
        <v>74.930000000000007</v>
      </c>
      <c r="N13">
        <v>114.09</v>
      </c>
      <c r="O13">
        <v>119.43</v>
      </c>
      <c r="P13">
        <v>134.19</v>
      </c>
      <c r="Q13">
        <v>11.54</v>
      </c>
      <c r="R13">
        <v>11.31</v>
      </c>
      <c r="S13">
        <v>14.27</v>
      </c>
      <c r="T13">
        <v>0</v>
      </c>
      <c r="U13">
        <v>324.24</v>
      </c>
      <c r="V13">
        <v>15.03</v>
      </c>
      <c r="W13">
        <v>32.17</v>
      </c>
      <c r="X13">
        <v>81.87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13.57</v>
      </c>
      <c r="AF13">
        <v>8.52</v>
      </c>
      <c r="AG13">
        <v>41.24</v>
      </c>
      <c r="AH13">
        <v>0</v>
      </c>
      <c r="AI13">
        <v>0</v>
      </c>
      <c r="AJ13">
        <v>0</v>
      </c>
      <c r="AK13">
        <v>50.59</v>
      </c>
      <c r="AL13">
        <v>2.2400000000000002</v>
      </c>
      <c r="AM13">
        <v>0</v>
      </c>
      <c r="AN13">
        <v>0</v>
      </c>
      <c r="AO13">
        <v>0</v>
      </c>
      <c r="AP13">
        <v>3.7</v>
      </c>
      <c r="AQ13">
        <v>0</v>
      </c>
      <c r="AR13">
        <v>1.59</v>
      </c>
      <c r="AS13">
        <v>4.3899999999999997</v>
      </c>
      <c r="AT13">
        <v>13.5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1617.26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314.27999999999997</v>
      </c>
      <c r="L14">
        <v>230.57</v>
      </c>
      <c r="M14">
        <v>74.930000000000007</v>
      </c>
      <c r="N14">
        <v>114.09</v>
      </c>
      <c r="O14">
        <v>119.43</v>
      </c>
      <c r="P14">
        <v>134.19</v>
      </c>
      <c r="Q14">
        <v>11.54</v>
      </c>
      <c r="R14">
        <v>11.31</v>
      </c>
      <c r="S14">
        <v>14.27</v>
      </c>
      <c r="T14">
        <v>0</v>
      </c>
      <c r="U14">
        <v>324.24</v>
      </c>
      <c r="V14">
        <v>15.03</v>
      </c>
      <c r="W14">
        <v>32.17</v>
      </c>
      <c r="X14">
        <v>70.23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13.57</v>
      </c>
      <c r="AF14">
        <v>8.52</v>
      </c>
      <c r="AG14">
        <v>41.24</v>
      </c>
      <c r="AH14">
        <v>0</v>
      </c>
      <c r="AI14">
        <v>0</v>
      </c>
      <c r="AJ14">
        <v>0</v>
      </c>
      <c r="AK14">
        <v>50.59</v>
      </c>
      <c r="AL14">
        <v>2.2400000000000002</v>
      </c>
      <c r="AM14">
        <v>0</v>
      </c>
      <c r="AN14">
        <v>0</v>
      </c>
      <c r="AO14">
        <v>0</v>
      </c>
      <c r="AP14">
        <v>9.85</v>
      </c>
      <c r="AQ14">
        <v>0</v>
      </c>
      <c r="AR14">
        <v>1.59</v>
      </c>
      <c r="AS14">
        <v>4.3899999999999997</v>
      </c>
      <c r="AT14">
        <v>14.77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1613.0399999999997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314.27999999999997</v>
      </c>
      <c r="L15">
        <v>230.57</v>
      </c>
      <c r="M15">
        <v>74.930000000000007</v>
      </c>
      <c r="N15">
        <v>114.09</v>
      </c>
      <c r="O15">
        <v>119.43</v>
      </c>
      <c r="P15">
        <v>134.19</v>
      </c>
      <c r="Q15">
        <v>11.54</v>
      </c>
      <c r="R15">
        <v>11.31</v>
      </c>
      <c r="S15">
        <v>14.27</v>
      </c>
      <c r="T15">
        <v>0</v>
      </c>
      <c r="U15">
        <v>333.96</v>
      </c>
      <c r="V15">
        <v>15.03</v>
      </c>
      <c r="W15">
        <v>32.17</v>
      </c>
      <c r="X15">
        <v>70.23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13.57</v>
      </c>
      <c r="AF15">
        <v>8.52</v>
      </c>
      <c r="AG15">
        <v>41.24</v>
      </c>
      <c r="AH15">
        <v>0</v>
      </c>
      <c r="AI15">
        <v>0</v>
      </c>
      <c r="AJ15">
        <v>0</v>
      </c>
      <c r="AK15">
        <v>50.59</v>
      </c>
      <c r="AL15">
        <v>2.2400000000000002</v>
      </c>
      <c r="AM15">
        <v>0</v>
      </c>
      <c r="AN15">
        <v>0</v>
      </c>
      <c r="AO15">
        <v>0</v>
      </c>
      <c r="AP15">
        <v>9.85</v>
      </c>
      <c r="AQ15">
        <v>0</v>
      </c>
      <c r="AR15">
        <v>1.59</v>
      </c>
      <c r="AS15">
        <v>4.3899999999999997</v>
      </c>
      <c r="AT15">
        <v>15.13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1623.12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314.27999999999997</v>
      </c>
      <c r="L16">
        <v>230.57</v>
      </c>
      <c r="M16">
        <v>74.930000000000007</v>
      </c>
      <c r="N16">
        <v>114.09</v>
      </c>
      <c r="O16">
        <v>119.43</v>
      </c>
      <c r="P16">
        <v>134.19</v>
      </c>
      <c r="Q16">
        <v>11.54</v>
      </c>
      <c r="R16">
        <v>11.31</v>
      </c>
      <c r="S16">
        <v>14.27</v>
      </c>
      <c r="T16">
        <v>0</v>
      </c>
      <c r="U16">
        <v>353.41</v>
      </c>
      <c r="V16">
        <v>15.03</v>
      </c>
      <c r="W16">
        <v>32.17</v>
      </c>
      <c r="X16">
        <v>70.23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13.57</v>
      </c>
      <c r="AF16">
        <v>8.52</v>
      </c>
      <c r="AG16">
        <v>41.24</v>
      </c>
      <c r="AH16">
        <v>0</v>
      </c>
      <c r="AI16">
        <v>0</v>
      </c>
      <c r="AJ16">
        <v>0</v>
      </c>
      <c r="AK16">
        <v>50.59</v>
      </c>
      <c r="AL16">
        <v>2.2400000000000002</v>
      </c>
      <c r="AM16">
        <v>0</v>
      </c>
      <c r="AN16">
        <v>0</v>
      </c>
      <c r="AO16">
        <v>0</v>
      </c>
      <c r="AP16">
        <v>3.7</v>
      </c>
      <c r="AQ16">
        <v>0</v>
      </c>
      <c r="AR16">
        <v>1.59</v>
      </c>
      <c r="AS16">
        <v>4.3899999999999997</v>
      </c>
      <c r="AT16">
        <v>14.34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1635.6299999999999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314.27999999999997</v>
      </c>
      <c r="L17">
        <v>230.57</v>
      </c>
      <c r="M17">
        <v>74.930000000000007</v>
      </c>
      <c r="N17">
        <v>114.09</v>
      </c>
      <c r="O17">
        <v>119.43</v>
      </c>
      <c r="P17">
        <v>134.19</v>
      </c>
      <c r="Q17">
        <v>11.54</v>
      </c>
      <c r="R17">
        <v>11.31</v>
      </c>
      <c r="S17">
        <v>14.27</v>
      </c>
      <c r="T17">
        <v>0</v>
      </c>
      <c r="U17">
        <v>370.95</v>
      </c>
      <c r="V17">
        <v>15.03</v>
      </c>
      <c r="W17">
        <v>32.17</v>
      </c>
      <c r="X17">
        <v>70.23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13.57</v>
      </c>
      <c r="AF17">
        <v>8.52</v>
      </c>
      <c r="AG17">
        <v>41.24</v>
      </c>
      <c r="AH17">
        <v>0</v>
      </c>
      <c r="AI17">
        <v>0</v>
      </c>
      <c r="AJ17">
        <v>0</v>
      </c>
      <c r="AK17">
        <v>50.59</v>
      </c>
      <c r="AL17">
        <v>2.2400000000000002</v>
      </c>
      <c r="AM17">
        <v>0</v>
      </c>
      <c r="AN17">
        <v>0</v>
      </c>
      <c r="AO17">
        <v>0</v>
      </c>
      <c r="AP17">
        <v>3.7</v>
      </c>
      <c r="AQ17">
        <v>0</v>
      </c>
      <c r="AR17">
        <v>1.59</v>
      </c>
      <c r="AS17">
        <v>4.3899999999999997</v>
      </c>
      <c r="AT17">
        <v>15.33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1654.1599999999999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314.27999999999997</v>
      </c>
      <c r="L18">
        <v>230.57</v>
      </c>
      <c r="M18">
        <v>74.930000000000007</v>
      </c>
      <c r="N18">
        <v>114.09</v>
      </c>
      <c r="O18">
        <v>119.43</v>
      </c>
      <c r="P18">
        <v>134.19</v>
      </c>
      <c r="Q18">
        <v>11.54</v>
      </c>
      <c r="R18">
        <v>11.31</v>
      </c>
      <c r="S18">
        <v>14.27</v>
      </c>
      <c r="T18">
        <v>0</v>
      </c>
      <c r="U18">
        <v>379.35</v>
      </c>
      <c r="V18">
        <v>15.03</v>
      </c>
      <c r="W18">
        <v>32.17</v>
      </c>
      <c r="X18">
        <v>70.23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13.57</v>
      </c>
      <c r="AF18">
        <v>8.52</v>
      </c>
      <c r="AG18">
        <v>41.24</v>
      </c>
      <c r="AH18">
        <v>0</v>
      </c>
      <c r="AI18">
        <v>0</v>
      </c>
      <c r="AJ18">
        <v>0</v>
      </c>
      <c r="AK18">
        <v>50.59</v>
      </c>
      <c r="AL18">
        <v>2.2400000000000002</v>
      </c>
      <c r="AM18">
        <v>0</v>
      </c>
      <c r="AN18">
        <v>0</v>
      </c>
      <c r="AO18">
        <v>0</v>
      </c>
      <c r="AP18">
        <v>3.7</v>
      </c>
      <c r="AQ18">
        <v>0</v>
      </c>
      <c r="AR18">
        <v>1.59</v>
      </c>
      <c r="AS18">
        <v>4.3899999999999997</v>
      </c>
      <c r="AT18">
        <v>16.86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1664.09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314.27999999999997</v>
      </c>
      <c r="L19">
        <v>230.57</v>
      </c>
      <c r="M19">
        <v>74.930000000000007</v>
      </c>
      <c r="N19">
        <v>114.09</v>
      </c>
      <c r="O19">
        <v>119.43</v>
      </c>
      <c r="P19">
        <v>134.19</v>
      </c>
      <c r="Q19">
        <v>11.54</v>
      </c>
      <c r="R19">
        <v>11.31</v>
      </c>
      <c r="S19">
        <v>14.27</v>
      </c>
      <c r="T19">
        <v>0</v>
      </c>
      <c r="U19">
        <v>387.15</v>
      </c>
      <c r="V19">
        <v>15.03</v>
      </c>
      <c r="W19">
        <v>32.17</v>
      </c>
      <c r="X19">
        <v>70.23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13.57</v>
      </c>
      <c r="AF19">
        <v>8.52</v>
      </c>
      <c r="AG19">
        <v>41.24</v>
      </c>
      <c r="AH19">
        <v>0</v>
      </c>
      <c r="AI19">
        <v>0</v>
      </c>
      <c r="AJ19">
        <v>0</v>
      </c>
      <c r="AK19">
        <v>50.59</v>
      </c>
      <c r="AL19">
        <v>2.2400000000000002</v>
      </c>
      <c r="AM19">
        <v>0</v>
      </c>
      <c r="AN19">
        <v>0</v>
      </c>
      <c r="AO19">
        <v>0</v>
      </c>
      <c r="AP19">
        <v>3.7</v>
      </c>
      <c r="AQ19">
        <v>0</v>
      </c>
      <c r="AR19">
        <v>1.59</v>
      </c>
      <c r="AS19">
        <v>4.3899999999999997</v>
      </c>
      <c r="AT19">
        <v>17.86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1672.8899999999996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314.27999999999997</v>
      </c>
      <c r="L20">
        <v>230.57</v>
      </c>
      <c r="M20">
        <v>74.930000000000007</v>
      </c>
      <c r="N20">
        <v>114.09</v>
      </c>
      <c r="O20">
        <v>119.43</v>
      </c>
      <c r="P20">
        <v>134.19</v>
      </c>
      <c r="Q20">
        <v>11.54</v>
      </c>
      <c r="R20">
        <v>11.31</v>
      </c>
      <c r="S20">
        <v>14.27</v>
      </c>
      <c r="T20">
        <v>0</v>
      </c>
      <c r="U20">
        <v>389.08</v>
      </c>
      <c r="V20">
        <v>15.03</v>
      </c>
      <c r="W20">
        <v>32.17</v>
      </c>
      <c r="X20">
        <v>70.23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13.57</v>
      </c>
      <c r="AF20">
        <v>8.52</v>
      </c>
      <c r="AG20">
        <v>41.24</v>
      </c>
      <c r="AH20">
        <v>0</v>
      </c>
      <c r="AI20">
        <v>0</v>
      </c>
      <c r="AJ20">
        <v>0</v>
      </c>
      <c r="AK20">
        <v>50.59</v>
      </c>
      <c r="AL20">
        <v>2.2400000000000002</v>
      </c>
      <c r="AM20">
        <v>0</v>
      </c>
      <c r="AN20">
        <v>0</v>
      </c>
      <c r="AO20">
        <v>0</v>
      </c>
      <c r="AP20">
        <v>3.7</v>
      </c>
      <c r="AQ20">
        <v>0</v>
      </c>
      <c r="AR20">
        <v>1.59</v>
      </c>
      <c r="AS20">
        <v>4.3899999999999997</v>
      </c>
      <c r="AT20">
        <v>18.420000000000002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1675.3799999999999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314.27999999999997</v>
      </c>
      <c r="L21">
        <v>233.87</v>
      </c>
      <c r="M21">
        <v>74.930000000000007</v>
      </c>
      <c r="N21">
        <v>114.09</v>
      </c>
      <c r="O21">
        <v>119.43</v>
      </c>
      <c r="P21">
        <v>134.19</v>
      </c>
      <c r="Q21">
        <v>14.88</v>
      </c>
      <c r="R21">
        <v>15.26</v>
      </c>
      <c r="S21">
        <v>19.25</v>
      </c>
      <c r="T21">
        <v>0</v>
      </c>
      <c r="U21">
        <v>389.08</v>
      </c>
      <c r="V21">
        <v>15.03</v>
      </c>
      <c r="W21">
        <v>32.17</v>
      </c>
      <c r="X21">
        <v>70.23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13.57</v>
      </c>
      <c r="AF21">
        <v>8.52</v>
      </c>
      <c r="AG21">
        <v>41.24</v>
      </c>
      <c r="AH21">
        <v>0</v>
      </c>
      <c r="AI21">
        <v>0</v>
      </c>
      <c r="AJ21">
        <v>0</v>
      </c>
      <c r="AK21">
        <v>50.59</v>
      </c>
      <c r="AL21">
        <v>2.2400000000000002</v>
      </c>
      <c r="AM21">
        <v>0</v>
      </c>
      <c r="AN21">
        <v>0</v>
      </c>
      <c r="AO21">
        <v>0</v>
      </c>
      <c r="AP21">
        <v>3.7</v>
      </c>
      <c r="AQ21">
        <v>0</v>
      </c>
      <c r="AR21">
        <v>3.18</v>
      </c>
      <c r="AS21">
        <v>4.3899999999999997</v>
      </c>
      <c r="AT21">
        <v>19.21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1693.33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314.27999999999997</v>
      </c>
      <c r="L22">
        <v>233.87</v>
      </c>
      <c r="M22">
        <v>74.930000000000007</v>
      </c>
      <c r="N22">
        <v>114.09</v>
      </c>
      <c r="O22">
        <v>119.43</v>
      </c>
      <c r="P22">
        <v>134.19</v>
      </c>
      <c r="Q22">
        <v>14.88</v>
      </c>
      <c r="R22">
        <v>15.26</v>
      </c>
      <c r="S22">
        <v>19.25</v>
      </c>
      <c r="T22">
        <v>0</v>
      </c>
      <c r="U22">
        <v>389.08</v>
      </c>
      <c r="V22">
        <v>15.03</v>
      </c>
      <c r="W22">
        <v>37.450000000000003</v>
      </c>
      <c r="X22">
        <v>81.87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13.57</v>
      </c>
      <c r="AF22">
        <v>8.52</v>
      </c>
      <c r="AG22">
        <v>41.24</v>
      </c>
      <c r="AH22">
        <v>0</v>
      </c>
      <c r="AI22">
        <v>0</v>
      </c>
      <c r="AJ22">
        <v>0</v>
      </c>
      <c r="AK22">
        <v>50.59</v>
      </c>
      <c r="AL22">
        <v>2.2400000000000002</v>
      </c>
      <c r="AM22">
        <v>0</v>
      </c>
      <c r="AN22">
        <v>0</v>
      </c>
      <c r="AO22">
        <v>0</v>
      </c>
      <c r="AP22">
        <v>3.7</v>
      </c>
      <c r="AQ22">
        <v>0</v>
      </c>
      <c r="AR22">
        <v>33.94</v>
      </c>
      <c r="AS22">
        <v>4.3899999999999997</v>
      </c>
      <c r="AT22">
        <v>19.21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1741.0099999999998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340.22</v>
      </c>
      <c r="L23">
        <v>233.87</v>
      </c>
      <c r="M23">
        <v>74.930000000000007</v>
      </c>
      <c r="N23">
        <v>114.09</v>
      </c>
      <c r="O23">
        <v>119.43</v>
      </c>
      <c r="P23">
        <v>134.19</v>
      </c>
      <c r="Q23">
        <v>14.88</v>
      </c>
      <c r="R23">
        <v>15.26</v>
      </c>
      <c r="S23">
        <v>19.25</v>
      </c>
      <c r="T23">
        <v>0</v>
      </c>
      <c r="U23">
        <v>389.08</v>
      </c>
      <c r="V23">
        <v>15.03</v>
      </c>
      <c r="W23">
        <v>37.450000000000003</v>
      </c>
      <c r="X23">
        <v>81.87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13.57</v>
      </c>
      <c r="AF23">
        <v>8.52</v>
      </c>
      <c r="AG23">
        <v>41.24</v>
      </c>
      <c r="AH23">
        <v>21.65</v>
      </c>
      <c r="AI23">
        <v>0</v>
      </c>
      <c r="AJ23">
        <v>0</v>
      </c>
      <c r="AK23">
        <v>50.59</v>
      </c>
      <c r="AL23">
        <v>2.2400000000000002</v>
      </c>
      <c r="AM23">
        <v>0</v>
      </c>
      <c r="AN23">
        <v>0</v>
      </c>
      <c r="AO23">
        <v>0</v>
      </c>
      <c r="AP23">
        <v>3.7</v>
      </c>
      <c r="AQ23">
        <v>14.83</v>
      </c>
      <c r="AR23">
        <v>33.94</v>
      </c>
      <c r="AS23">
        <v>4.3899999999999997</v>
      </c>
      <c r="AT23">
        <v>19.21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1803.4300000000003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358.48</v>
      </c>
      <c r="L24">
        <v>233.87</v>
      </c>
      <c r="M24">
        <v>74.930000000000007</v>
      </c>
      <c r="N24">
        <v>114.09</v>
      </c>
      <c r="O24">
        <v>119.43</v>
      </c>
      <c r="P24">
        <v>134.19</v>
      </c>
      <c r="Q24">
        <v>14.88</v>
      </c>
      <c r="R24">
        <v>15.26</v>
      </c>
      <c r="S24">
        <v>19.25</v>
      </c>
      <c r="T24">
        <v>0</v>
      </c>
      <c r="U24">
        <v>389.08</v>
      </c>
      <c r="V24">
        <v>15.03</v>
      </c>
      <c r="W24">
        <v>43.44</v>
      </c>
      <c r="X24">
        <v>94.98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13.57</v>
      </c>
      <c r="AF24">
        <v>8.52</v>
      </c>
      <c r="AG24">
        <v>41.24</v>
      </c>
      <c r="AH24">
        <v>44.94</v>
      </c>
      <c r="AI24">
        <v>0</v>
      </c>
      <c r="AJ24">
        <v>0</v>
      </c>
      <c r="AK24">
        <v>50.59</v>
      </c>
      <c r="AL24">
        <v>2.2400000000000002</v>
      </c>
      <c r="AM24">
        <v>0</v>
      </c>
      <c r="AN24">
        <v>0</v>
      </c>
      <c r="AO24">
        <v>0</v>
      </c>
      <c r="AP24">
        <v>9.85</v>
      </c>
      <c r="AQ24">
        <v>29.66</v>
      </c>
      <c r="AR24">
        <v>2.12</v>
      </c>
      <c r="AS24">
        <v>4.3899999999999997</v>
      </c>
      <c r="AT24">
        <v>19.21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1853.24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417.08</v>
      </c>
      <c r="L25">
        <v>233.87</v>
      </c>
      <c r="M25">
        <v>74.930000000000007</v>
      </c>
      <c r="N25">
        <v>114.09</v>
      </c>
      <c r="O25">
        <v>119.43</v>
      </c>
      <c r="P25">
        <v>134.19</v>
      </c>
      <c r="Q25">
        <v>14.88</v>
      </c>
      <c r="R25">
        <v>15.26</v>
      </c>
      <c r="S25">
        <v>19.25</v>
      </c>
      <c r="T25">
        <v>0</v>
      </c>
      <c r="U25">
        <v>389.08</v>
      </c>
      <c r="V25">
        <v>15.03</v>
      </c>
      <c r="W25">
        <v>43.44</v>
      </c>
      <c r="X25">
        <v>94.98</v>
      </c>
      <c r="Y25">
        <v>0</v>
      </c>
      <c r="Z25">
        <v>1.06</v>
      </c>
      <c r="AA25">
        <v>0</v>
      </c>
      <c r="AB25">
        <v>0</v>
      </c>
      <c r="AC25">
        <v>0</v>
      </c>
      <c r="AD25">
        <v>8.77</v>
      </c>
      <c r="AE25">
        <v>13.57</v>
      </c>
      <c r="AF25">
        <v>8.52</v>
      </c>
      <c r="AG25">
        <v>41.24</v>
      </c>
      <c r="AH25">
        <v>65.41</v>
      </c>
      <c r="AI25">
        <v>0</v>
      </c>
      <c r="AJ25">
        <v>0</v>
      </c>
      <c r="AK25">
        <v>50.59</v>
      </c>
      <c r="AL25">
        <v>2.2400000000000002</v>
      </c>
      <c r="AM25">
        <v>0</v>
      </c>
      <c r="AN25">
        <v>0</v>
      </c>
      <c r="AO25">
        <v>0</v>
      </c>
      <c r="AP25">
        <v>3.7</v>
      </c>
      <c r="AQ25">
        <v>29.66</v>
      </c>
      <c r="AR25">
        <v>1.59</v>
      </c>
      <c r="AS25">
        <v>4.3899999999999997</v>
      </c>
      <c r="AT25">
        <v>19.21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1935.4600000000003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403.59</v>
      </c>
      <c r="L26">
        <v>233.87</v>
      </c>
      <c r="M26">
        <v>74.930000000000007</v>
      </c>
      <c r="N26">
        <v>114.09</v>
      </c>
      <c r="O26">
        <v>119.43</v>
      </c>
      <c r="P26">
        <v>134.19</v>
      </c>
      <c r="Q26">
        <v>14.88</v>
      </c>
      <c r="R26">
        <v>15.26</v>
      </c>
      <c r="S26">
        <v>19.25</v>
      </c>
      <c r="T26">
        <v>0</v>
      </c>
      <c r="U26">
        <v>389.08</v>
      </c>
      <c r="V26">
        <v>15.03</v>
      </c>
      <c r="W26">
        <v>43.44</v>
      </c>
      <c r="X26">
        <v>94.98</v>
      </c>
      <c r="Y26">
        <v>0</v>
      </c>
      <c r="Z26">
        <v>6.26</v>
      </c>
      <c r="AA26">
        <v>0</v>
      </c>
      <c r="AB26">
        <v>0</v>
      </c>
      <c r="AC26">
        <v>1.22</v>
      </c>
      <c r="AD26">
        <v>17.55</v>
      </c>
      <c r="AE26">
        <v>13.57</v>
      </c>
      <c r="AF26">
        <v>8.52</v>
      </c>
      <c r="AG26">
        <v>41.24</v>
      </c>
      <c r="AH26">
        <v>87.88</v>
      </c>
      <c r="AI26">
        <v>0</v>
      </c>
      <c r="AJ26">
        <v>0</v>
      </c>
      <c r="AK26">
        <v>50.59</v>
      </c>
      <c r="AL26">
        <v>2.2400000000000002</v>
      </c>
      <c r="AM26">
        <v>0</v>
      </c>
      <c r="AN26">
        <v>0</v>
      </c>
      <c r="AO26">
        <v>0</v>
      </c>
      <c r="AP26">
        <v>3.7</v>
      </c>
      <c r="AQ26">
        <v>43.88</v>
      </c>
      <c r="AR26">
        <v>1.59</v>
      </c>
      <c r="AS26">
        <v>4.3899999999999997</v>
      </c>
      <c r="AT26">
        <v>19.21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1973.8600000000004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318.01</v>
      </c>
      <c r="L27">
        <v>233.87</v>
      </c>
      <c r="M27">
        <v>74.930000000000007</v>
      </c>
      <c r="N27">
        <v>114.09</v>
      </c>
      <c r="O27">
        <v>119.43</v>
      </c>
      <c r="P27">
        <v>134.19</v>
      </c>
      <c r="Q27">
        <v>14.88</v>
      </c>
      <c r="R27">
        <v>15.26</v>
      </c>
      <c r="S27">
        <v>19.25</v>
      </c>
      <c r="T27">
        <v>0</v>
      </c>
      <c r="U27">
        <v>389.08</v>
      </c>
      <c r="V27">
        <v>17.22</v>
      </c>
      <c r="W27">
        <v>43.44</v>
      </c>
      <c r="X27">
        <v>94.98</v>
      </c>
      <c r="Y27">
        <v>0</v>
      </c>
      <c r="Z27">
        <v>6.26</v>
      </c>
      <c r="AA27">
        <v>12.14</v>
      </c>
      <c r="AB27">
        <v>3.84</v>
      </c>
      <c r="AC27">
        <v>9.3000000000000007</v>
      </c>
      <c r="AD27">
        <v>26.32</v>
      </c>
      <c r="AE27">
        <v>31.66</v>
      </c>
      <c r="AF27">
        <v>8.52</v>
      </c>
      <c r="AG27">
        <v>41.24</v>
      </c>
      <c r="AH27">
        <v>112.35</v>
      </c>
      <c r="AI27">
        <v>3.67</v>
      </c>
      <c r="AJ27">
        <v>0</v>
      </c>
      <c r="AK27">
        <v>50.59</v>
      </c>
      <c r="AL27">
        <v>2.2400000000000002</v>
      </c>
      <c r="AM27">
        <v>0</v>
      </c>
      <c r="AN27">
        <v>0</v>
      </c>
      <c r="AO27">
        <v>0</v>
      </c>
      <c r="AP27">
        <v>3.7</v>
      </c>
      <c r="AQ27">
        <v>59.79</v>
      </c>
      <c r="AR27">
        <v>1.59</v>
      </c>
      <c r="AS27">
        <v>4.3899999999999997</v>
      </c>
      <c r="AT27">
        <v>19.21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1985.44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314.27999999999997</v>
      </c>
      <c r="L28">
        <v>233.87</v>
      </c>
      <c r="M28">
        <v>74.930000000000007</v>
      </c>
      <c r="N28">
        <v>114.09</v>
      </c>
      <c r="O28">
        <v>119.43</v>
      </c>
      <c r="P28">
        <v>134.19</v>
      </c>
      <c r="Q28">
        <v>14.88</v>
      </c>
      <c r="R28">
        <v>15.26</v>
      </c>
      <c r="S28">
        <v>19.25</v>
      </c>
      <c r="T28">
        <v>0</v>
      </c>
      <c r="U28">
        <v>389.08</v>
      </c>
      <c r="V28">
        <v>17.22</v>
      </c>
      <c r="W28">
        <v>43.44</v>
      </c>
      <c r="X28">
        <v>94.98</v>
      </c>
      <c r="Y28">
        <v>0</v>
      </c>
      <c r="Z28">
        <v>12.53</v>
      </c>
      <c r="AA28">
        <v>26.95</v>
      </c>
      <c r="AB28">
        <v>25.3</v>
      </c>
      <c r="AC28">
        <v>27.92</v>
      </c>
      <c r="AD28">
        <v>35.11</v>
      </c>
      <c r="AE28">
        <v>47.49</v>
      </c>
      <c r="AF28">
        <v>18.95</v>
      </c>
      <c r="AG28">
        <v>41.24</v>
      </c>
      <c r="AH28">
        <v>134.82</v>
      </c>
      <c r="AI28">
        <v>15.9</v>
      </c>
      <c r="AJ28">
        <v>0</v>
      </c>
      <c r="AK28">
        <v>50.59</v>
      </c>
      <c r="AL28">
        <v>2.2400000000000002</v>
      </c>
      <c r="AM28">
        <v>5.0599999999999996</v>
      </c>
      <c r="AN28">
        <v>0</v>
      </c>
      <c r="AO28">
        <v>0</v>
      </c>
      <c r="AP28">
        <v>3.7</v>
      </c>
      <c r="AQ28">
        <v>59.79</v>
      </c>
      <c r="AR28">
        <v>1.59</v>
      </c>
      <c r="AS28">
        <v>4.3899999999999997</v>
      </c>
      <c r="AT28">
        <v>19.21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2117.6799999999998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314.27999999999997</v>
      </c>
      <c r="L29">
        <v>233.87</v>
      </c>
      <c r="M29">
        <v>74.930000000000007</v>
      </c>
      <c r="N29">
        <v>114.09</v>
      </c>
      <c r="O29">
        <v>119.43</v>
      </c>
      <c r="P29">
        <v>134.19</v>
      </c>
      <c r="Q29">
        <v>14.88</v>
      </c>
      <c r="R29">
        <v>17.54</v>
      </c>
      <c r="S29">
        <v>21.85</v>
      </c>
      <c r="T29">
        <v>0</v>
      </c>
      <c r="U29">
        <v>389.08</v>
      </c>
      <c r="V29">
        <v>19.98</v>
      </c>
      <c r="W29">
        <v>43.44</v>
      </c>
      <c r="X29">
        <v>94.98</v>
      </c>
      <c r="Y29">
        <v>0</v>
      </c>
      <c r="Z29">
        <v>12.53</v>
      </c>
      <c r="AA29">
        <v>40.450000000000003</v>
      </c>
      <c r="AB29">
        <v>25.3</v>
      </c>
      <c r="AC29">
        <v>27.92</v>
      </c>
      <c r="AD29">
        <v>35.11</v>
      </c>
      <c r="AE29">
        <v>47.49</v>
      </c>
      <c r="AF29">
        <v>18.95</v>
      </c>
      <c r="AG29">
        <v>41.24</v>
      </c>
      <c r="AH29">
        <v>134.82</v>
      </c>
      <c r="AI29">
        <v>15.9</v>
      </c>
      <c r="AJ29">
        <v>0</v>
      </c>
      <c r="AK29">
        <v>50.59</v>
      </c>
      <c r="AL29">
        <v>13.4</v>
      </c>
      <c r="AM29">
        <v>10.130000000000001</v>
      </c>
      <c r="AN29">
        <v>0</v>
      </c>
      <c r="AO29">
        <v>0</v>
      </c>
      <c r="AP29">
        <v>3.7</v>
      </c>
      <c r="AQ29">
        <v>59.79</v>
      </c>
      <c r="AR29">
        <v>1.59</v>
      </c>
      <c r="AS29">
        <v>4.3899999999999997</v>
      </c>
      <c r="AT29">
        <v>19.21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2155.0499999999997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318.13</v>
      </c>
      <c r="L30">
        <v>254.05</v>
      </c>
      <c r="M30">
        <v>74.930000000000007</v>
      </c>
      <c r="N30">
        <v>114.09</v>
      </c>
      <c r="O30">
        <v>119.43</v>
      </c>
      <c r="P30">
        <v>134.19</v>
      </c>
      <c r="Q30">
        <v>14.88</v>
      </c>
      <c r="R30">
        <v>20.36</v>
      </c>
      <c r="S30">
        <v>25.35</v>
      </c>
      <c r="T30">
        <v>0</v>
      </c>
      <c r="U30">
        <v>389.08</v>
      </c>
      <c r="V30">
        <v>19.98</v>
      </c>
      <c r="W30">
        <v>43.44</v>
      </c>
      <c r="X30">
        <v>94.98</v>
      </c>
      <c r="Y30">
        <v>0</v>
      </c>
      <c r="Z30">
        <v>12.53</v>
      </c>
      <c r="AA30">
        <v>40.450000000000003</v>
      </c>
      <c r="AB30">
        <v>25.3</v>
      </c>
      <c r="AC30">
        <v>27.92</v>
      </c>
      <c r="AD30">
        <v>35.11</v>
      </c>
      <c r="AE30">
        <v>47.49</v>
      </c>
      <c r="AF30">
        <v>18.95</v>
      </c>
      <c r="AG30">
        <v>41.24</v>
      </c>
      <c r="AH30">
        <v>134.82</v>
      </c>
      <c r="AI30">
        <v>15.9</v>
      </c>
      <c r="AJ30">
        <v>0</v>
      </c>
      <c r="AK30">
        <v>50.59</v>
      </c>
      <c r="AL30">
        <v>66.98</v>
      </c>
      <c r="AM30">
        <v>10.130000000000001</v>
      </c>
      <c r="AN30">
        <v>0</v>
      </c>
      <c r="AO30">
        <v>0</v>
      </c>
      <c r="AP30">
        <v>3.7</v>
      </c>
      <c r="AQ30">
        <v>59.79</v>
      </c>
      <c r="AR30">
        <v>1.59</v>
      </c>
      <c r="AS30">
        <v>4.3899999999999997</v>
      </c>
      <c r="AT30">
        <v>19.21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2238.98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390.63</v>
      </c>
      <c r="L31">
        <v>273.26</v>
      </c>
      <c r="M31">
        <v>74.930000000000007</v>
      </c>
      <c r="N31">
        <v>114.09</v>
      </c>
      <c r="O31">
        <v>119.43</v>
      </c>
      <c r="P31">
        <v>134.19</v>
      </c>
      <c r="Q31">
        <v>17.010000000000002</v>
      </c>
      <c r="R31">
        <v>20.36</v>
      </c>
      <c r="S31">
        <v>25.35</v>
      </c>
      <c r="T31">
        <v>0</v>
      </c>
      <c r="U31">
        <v>389.08</v>
      </c>
      <c r="V31">
        <v>19.98</v>
      </c>
      <c r="W31">
        <v>43.44</v>
      </c>
      <c r="X31">
        <v>94.98</v>
      </c>
      <c r="Y31">
        <v>0</v>
      </c>
      <c r="Z31">
        <v>12.53</v>
      </c>
      <c r="AA31">
        <v>26.95</v>
      </c>
      <c r="AB31">
        <v>25.3</v>
      </c>
      <c r="AC31">
        <v>27.92</v>
      </c>
      <c r="AD31">
        <v>35.11</v>
      </c>
      <c r="AE31">
        <v>47.49</v>
      </c>
      <c r="AF31">
        <v>18.95</v>
      </c>
      <c r="AG31">
        <v>41.24</v>
      </c>
      <c r="AH31">
        <v>134.82</v>
      </c>
      <c r="AI31">
        <v>15.9</v>
      </c>
      <c r="AJ31">
        <v>0</v>
      </c>
      <c r="AK31">
        <v>50.59</v>
      </c>
      <c r="AL31">
        <v>66.98</v>
      </c>
      <c r="AM31">
        <v>10.130000000000001</v>
      </c>
      <c r="AN31">
        <v>0</v>
      </c>
      <c r="AO31">
        <v>0</v>
      </c>
      <c r="AP31">
        <v>3.7</v>
      </c>
      <c r="AQ31">
        <v>59.79</v>
      </c>
      <c r="AR31">
        <v>2.65</v>
      </c>
      <c r="AS31">
        <v>4.3899999999999997</v>
      </c>
      <c r="AT31">
        <v>19.21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2320.38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478.56</v>
      </c>
      <c r="L32">
        <v>321.3</v>
      </c>
      <c r="M32">
        <v>74.930000000000007</v>
      </c>
      <c r="N32">
        <v>114.09</v>
      </c>
      <c r="O32">
        <v>119.43</v>
      </c>
      <c r="P32">
        <v>134.19</v>
      </c>
      <c r="Q32">
        <v>17.010000000000002</v>
      </c>
      <c r="R32">
        <v>20.36</v>
      </c>
      <c r="S32">
        <v>25.35</v>
      </c>
      <c r="T32">
        <v>0</v>
      </c>
      <c r="U32">
        <v>389.08</v>
      </c>
      <c r="V32">
        <v>19.98</v>
      </c>
      <c r="W32">
        <v>43.44</v>
      </c>
      <c r="X32">
        <v>94.98</v>
      </c>
      <c r="Y32">
        <v>0</v>
      </c>
      <c r="Z32">
        <v>12.53</v>
      </c>
      <c r="AA32">
        <v>11.54</v>
      </c>
      <c r="AB32">
        <v>25.3</v>
      </c>
      <c r="AC32">
        <v>27.92</v>
      </c>
      <c r="AD32">
        <v>35.11</v>
      </c>
      <c r="AE32">
        <v>47.49</v>
      </c>
      <c r="AF32">
        <v>18.95</v>
      </c>
      <c r="AG32">
        <v>41.24</v>
      </c>
      <c r="AH32">
        <v>134.82</v>
      </c>
      <c r="AI32">
        <v>15.9</v>
      </c>
      <c r="AJ32">
        <v>0</v>
      </c>
      <c r="AK32">
        <v>50.59</v>
      </c>
      <c r="AL32">
        <v>66.98</v>
      </c>
      <c r="AM32">
        <v>5.0599999999999996</v>
      </c>
      <c r="AN32">
        <v>0</v>
      </c>
      <c r="AO32">
        <v>0</v>
      </c>
      <c r="AP32">
        <v>3.7</v>
      </c>
      <c r="AQ32">
        <v>59.79</v>
      </c>
      <c r="AR32">
        <v>33.94</v>
      </c>
      <c r="AS32">
        <v>4.3899999999999997</v>
      </c>
      <c r="AT32">
        <v>19.21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2467.16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478.56</v>
      </c>
      <c r="L33">
        <v>378.94</v>
      </c>
      <c r="M33">
        <v>74.930000000000007</v>
      </c>
      <c r="N33">
        <v>114.09</v>
      </c>
      <c r="O33">
        <v>119.43</v>
      </c>
      <c r="P33">
        <v>134.19</v>
      </c>
      <c r="Q33">
        <v>19.75</v>
      </c>
      <c r="R33">
        <v>20.36</v>
      </c>
      <c r="S33">
        <v>25.35</v>
      </c>
      <c r="T33">
        <v>0</v>
      </c>
      <c r="U33">
        <v>397.82</v>
      </c>
      <c r="V33">
        <v>19.98</v>
      </c>
      <c r="W33">
        <v>43.44</v>
      </c>
      <c r="X33">
        <v>94.98</v>
      </c>
      <c r="Y33">
        <v>0</v>
      </c>
      <c r="Z33">
        <v>6.26</v>
      </c>
      <c r="AA33">
        <v>11.54</v>
      </c>
      <c r="AB33">
        <v>3.84</v>
      </c>
      <c r="AC33">
        <v>1.83</v>
      </c>
      <c r="AD33">
        <v>26.32</v>
      </c>
      <c r="AE33">
        <v>31.66</v>
      </c>
      <c r="AF33">
        <v>8.52</v>
      </c>
      <c r="AG33">
        <v>41.24</v>
      </c>
      <c r="AH33">
        <v>112.35</v>
      </c>
      <c r="AI33">
        <v>15.9</v>
      </c>
      <c r="AJ33">
        <v>0</v>
      </c>
      <c r="AK33">
        <v>50.59</v>
      </c>
      <c r="AL33">
        <v>66.98</v>
      </c>
      <c r="AM33">
        <v>0</v>
      </c>
      <c r="AN33">
        <v>0</v>
      </c>
      <c r="AO33">
        <v>0</v>
      </c>
      <c r="AP33">
        <v>3.7</v>
      </c>
      <c r="AQ33">
        <v>44.49</v>
      </c>
      <c r="AR33">
        <v>33.94</v>
      </c>
      <c r="AS33">
        <v>4.3899999999999997</v>
      </c>
      <c r="AT33">
        <v>19.21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2404.5799999999995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468.96</v>
      </c>
      <c r="L34">
        <v>422.17</v>
      </c>
      <c r="M34">
        <v>74.930000000000007</v>
      </c>
      <c r="N34">
        <v>114.09</v>
      </c>
      <c r="O34">
        <v>119.43</v>
      </c>
      <c r="P34">
        <v>134.19</v>
      </c>
      <c r="Q34">
        <v>19.75</v>
      </c>
      <c r="R34">
        <v>20.36</v>
      </c>
      <c r="S34">
        <v>25.35</v>
      </c>
      <c r="T34">
        <v>0</v>
      </c>
      <c r="U34">
        <v>402.31</v>
      </c>
      <c r="V34">
        <v>19.98</v>
      </c>
      <c r="W34">
        <v>43.44</v>
      </c>
      <c r="X34">
        <v>94.98</v>
      </c>
      <c r="Y34">
        <v>0</v>
      </c>
      <c r="Z34">
        <v>6.26</v>
      </c>
      <c r="AA34">
        <v>0</v>
      </c>
      <c r="AB34">
        <v>0</v>
      </c>
      <c r="AC34">
        <v>0</v>
      </c>
      <c r="AD34">
        <v>17.55</v>
      </c>
      <c r="AE34">
        <v>13.57</v>
      </c>
      <c r="AF34">
        <v>8.52</v>
      </c>
      <c r="AG34">
        <v>41.24</v>
      </c>
      <c r="AH34">
        <v>89.88</v>
      </c>
      <c r="AI34">
        <v>3.42</v>
      </c>
      <c r="AJ34">
        <v>0</v>
      </c>
      <c r="AK34">
        <v>50.59</v>
      </c>
      <c r="AL34">
        <v>12.83</v>
      </c>
      <c r="AM34">
        <v>0</v>
      </c>
      <c r="AN34">
        <v>0</v>
      </c>
      <c r="AO34">
        <v>0</v>
      </c>
      <c r="AP34">
        <v>3.7</v>
      </c>
      <c r="AQ34">
        <v>29.66</v>
      </c>
      <c r="AR34">
        <v>2.12</v>
      </c>
      <c r="AS34">
        <v>4.3899999999999997</v>
      </c>
      <c r="AT34">
        <v>19.21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2262.8799999999992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458.39</v>
      </c>
      <c r="L35">
        <v>400.07</v>
      </c>
      <c r="M35">
        <v>74.930000000000007</v>
      </c>
      <c r="N35">
        <v>114.09</v>
      </c>
      <c r="O35">
        <v>119.43</v>
      </c>
      <c r="P35">
        <v>134.19</v>
      </c>
      <c r="Q35">
        <v>17.62</v>
      </c>
      <c r="R35">
        <v>20.36</v>
      </c>
      <c r="S35">
        <v>25.35</v>
      </c>
      <c r="T35">
        <v>0</v>
      </c>
      <c r="U35">
        <v>402.31</v>
      </c>
      <c r="V35">
        <v>19.98</v>
      </c>
      <c r="W35">
        <v>43.44</v>
      </c>
      <c r="X35">
        <v>94.98</v>
      </c>
      <c r="Y35">
        <v>0</v>
      </c>
      <c r="Z35">
        <v>1.06</v>
      </c>
      <c r="AA35">
        <v>0</v>
      </c>
      <c r="AB35">
        <v>0</v>
      </c>
      <c r="AC35">
        <v>0</v>
      </c>
      <c r="AD35">
        <v>8.77</v>
      </c>
      <c r="AE35">
        <v>13.57</v>
      </c>
      <c r="AF35">
        <v>8.52</v>
      </c>
      <c r="AG35">
        <v>41.24</v>
      </c>
      <c r="AH35">
        <v>67.41</v>
      </c>
      <c r="AI35">
        <v>0</v>
      </c>
      <c r="AJ35">
        <v>0</v>
      </c>
      <c r="AK35">
        <v>50.59</v>
      </c>
      <c r="AL35">
        <v>2.2400000000000002</v>
      </c>
      <c r="AM35">
        <v>0</v>
      </c>
      <c r="AN35">
        <v>0</v>
      </c>
      <c r="AO35">
        <v>0</v>
      </c>
      <c r="AP35">
        <v>3.7</v>
      </c>
      <c r="AQ35">
        <v>14.83</v>
      </c>
      <c r="AR35">
        <v>1.59</v>
      </c>
      <c r="AS35">
        <v>4.3899999999999997</v>
      </c>
      <c r="AT35">
        <v>19.21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2162.2599999999993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448.78</v>
      </c>
      <c r="L36">
        <v>400.07</v>
      </c>
      <c r="M36">
        <v>74.930000000000007</v>
      </c>
      <c r="N36">
        <v>114.09</v>
      </c>
      <c r="O36">
        <v>119.43</v>
      </c>
      <c r="P36">
        <v>134.19</v>
      </c>
      <c r="Q36">
        <v>17.62</v>
      </c>
      <c r="R36">
        <v>18.07</v>
      </c>
      <c r="S36">
        <v>22.76</v>
      </c>
      <c r="T36">
        <v>0</v>
      </c>
      <c r="U36">
        <v>402.31</v>
      </c>
      <c r="V36">
        <v>19.98</v>
      </c>
      <c r="W36">
        <v>43.44</v>
      </c>
      <c r="X36">
        <v>94.98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13.57</v>
      </c>
      <c r="AF36">
        <v>8.52</v>
      </c>
      <c r="AG36">
        <v>41.24</v>
      </c>
      <c r="AH36">
        <v>66.13</v>
      </c>
      <c r="AI36">
        <v>0</v>
      </c>
      <c r="AJ36">
        <v>0</v>
      </c>
      <c r="AK36">
        <v>50.59</v>
      </c>
      <c r="AL36">
        <v>2.2400000000000002</v>
      </c>
      <c r="AM36">
        <v>0</v>
      </c>
      <c r="AN36">
        <v>0</v>
      </c>
      <c r="AO36">
        <v>0</v>
      </c>
      <c r="AP36">
        <v>3.7</v>
      </c>
      <c r="AQ36">
        <v>14.83</v>
      </c>
      <c r="AR36">
        <v>1.59</v>
      </c>
      <c r="AS36">
        <v>4.3899999999999997</v>
      </c>
      <c r="AT36">
        <v>18.93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2136.3799999999992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468</v>
      </c>
      <c r="L37">
        <v>400.07</v>
      </c>
      <c r="M37">
        <v>74.930000000000007</v>
      </c>
      <c r="N37">
        <v>114.09</v>
      </c>
      <c r="O37">
        <v>119.43</v>
      </c>
      <c r="P37">
        <v>134.19</v>
      </c>
      <c r="Q37">
        <v>17.62</v>
      </c>
      <c r="R37">
        <v>18.07</v>
      </c>
      <c r="S37">
        <v>22.76</v>
      </c>
      <c r="T37">
        <v>0</v>
      </c>
      <c r="U37">
        <v>402.31</v>
      </c>
      <c r="V37">
        <v>19.98</v>
      </c>
      <c r="W37">
        <v>43.44</v>
      </c>
      <c r="X37">
        <v>94.98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13.57</v>
      </c>
      <c r="AF37">
        <v>8.52</v>
      </c>
      <c r="AG37">
        <v>41.24</v>
      </c>
      <c r="AH37">
        <v>20.010000000000002</v>
      </c>
      <c r="AI37">
        <v>0</v>
      </c>
      <c r="AJ37">
        <v>0</v>
      </c>
      <c r="AK37">
        <v>50.59</v>
      </c>
      <c r="AL37">
        <v>2.2400000000000002</v>
      </c>
      <c r="AM37">
        <v>0</v>
      </c>
      <c r="AN37">
        <v>0</v>
      </c>
      <c r="AO37">
        <v>0</v>
      </c>
      <c r="AP37">
        <v>3.7</v>
      </c>
      <c r="AQ37">
        <v>0</v>
      </c>
      <c r="AR37">
        <v>1.59</v>
      </c>
      <c r="AS37">
        <v>4.3899999999999997</v>
      </c>
      <c r="AT37">
        <v>19.21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2094.9299999999994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468</v>
      </c>
      <c r="L38">
        <v>400.07</v>
      </c>
      <c r="M38">
        <v>74.930000000000007</v>
      </c>
      <c r="N38">
        <v>114.09</v>
      </c>
      <c r="O38">
        <v>119.43</v>
      </c>
      <c r="P38">
        <v>134.19</v>
      </c>
      <c r="Q38">
        <v>17.62</v>
      </c>
      <c r="R38">
        <v>18.07</v>
      </c>
      <c r="S38">
        <v>22.76</v>
      </c>
      <c r="T38">
        <v>0</v>
      </c>
      <c r="U38">
        <v>402.31</v>
      </c>
      <c r="V38">
        <v>19.98</v>
      </c>
      <c r="W38">
        <v>43.44</v>
      </c>
      <c r="X38">
        <v>94.98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13.57</v>
      </c>
      <c r="AF38">
        <v>8.52</v>
      </c>
      <c r="AG38">
        <v>41.24</v>
      </c>
      <c r="AH38">
        <v>20.010000000000002</v>
      </c>
      <c r="AI38">
        <v>0</v>
      </c>
      <c r="AJ38">
        <v>0</v>
      </c>
      <c r="AK38">
        <v>50.59</v>
      </c>
      <c r="AL38">
        <v>2.2400000000000002</v>
      </c>
      <c r="AM38">
        <v>0</v>
      </c>
      <c r="AN38">
        <v>0</v>
      </c>
      <c r="AO38">
        <v>0</v>
      </c>
      <c r="AP38">
        <v>3.7</v>
      </c>
      <c r="AQ38">
        <v>0</v>
      </c>
      <c r="AR38">
        <v>1.59</v>
      </c>
      <c r="AS38">
        <v>4.3899999999999997</v>
      </c>
      <c r="AT38">
        <v>19.21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2094.9299999999994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468</v>
      </c>
      <c r="L39">
        <v>347.24</v>
      </c>
      <c r="M39">
        <v>74.930000000000007</v>
      </c>
      <c r="N39">
        <v>114.09</v>
      </c>
      <c r="O39">
        <v>119.43</v>
      </c>
      <c r="P39">
        <v>134.19</v>
      </c>
      <c r="Q39">
        <v>14.88</v>
      </c>
      <c r="R39">
        <v>18.07</v>
      </c>
      <c r="S39">
        <v>22.76</v>
      </c>
      <c r="T39">
        <v>0</v>
      </c>
      <c r="U39">
        <v>402.31</v>
      </c>
      <c r="V39">
        <v>19.98</v>
      </c>
      <c r="W39">
        <v>43.44</v>
      </c>
      <c r="X39">
        <v>94.98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13.57</v>
      </c>
      <c r="AF39">
        <v>8.52</v>
      </c>
      <c r="AG39">
        <v>41.24</v>
      </c>
      <c r="AH39">
        <v>0</v>
      </c>
      <c r="AI39">
        <v>0</v>
      </c>
      <c r="AJ39">
        <v>0</v>
      </c>
      <c r="AK39">
        <v>50.59</v>
      </c>
      <c r="AL39">
        <v>2.2400000000000002</v>
      </c>
      <c r="AM39">
        <v>0</v>
      </c>
      <c r="AN39">
        <v>0</v>
      </c>
      <c r="AO39">
        <v>0</v>
      </c>
      <c r="AP39">
        <v>3.07</v>
      </c>
      <c r="AQ39">
        <v>0</v>
      </c>
      <c r="AR39">
        <v>1.59</v>
      </c>
      <c r="AS39">
        <v>4.3899999999999997</v>
      </c>
      <c r="AT39">
        <v>19.21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2018.72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468</v>
      </c>
      <c r="L40">
        <v>356.84</v>
      </c>
      <c r="M40">
        <v>74.930000000000007</v>
      </c>
      <c r="N40">
        <v>114.09</v>
      </c>
      <c r="O40">
        <v>119.43</v>
      </c>
      <c r="P40">
        <v>134.19</v>
      </c>
      <c r="Q40">
        <v>14.88</v>
      </c>
      <c r="R40">
        <v>18.07</v>
      </c>
      <c r="S40">
        <v>22.76</v>
      </c>
      <c r="T40">
        <v>0</v>
      </c>
      <c r="U40">
        <v>402.31</v>
      </c>
      <c r="V40">
        <v>19.98</v>
      </c>
      <c r="W40">
        <v>43.44</v>
      </c>
      <c r="X40">
        <v>94.98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13.57</v>
      </c>
      <c r="AF40">
        <v>8.52</v>
      </c>
      <c r="AG40">
        <v>41.24</v>
      </c>
      <c r="AH40">
        <v>0</v>
      </c>
      <c r="AI40">
        <v>0</v>
      </c>
      <c r="AJ40">
        <v>0</v>
      </c>
      <c r="AK40">
        <v>50.59</v>
      </c>
      <c r="AL40">
        <v>2.2400000000000002</v>
      </c>
      <c r="AM40">
        <v>0</v>
      </c>
      <c r="AN40">
        <v>0</v>
      </c>
      <c r="AO40">
        <v>0</v>
      </c>
      <c r="AP40">
        <v>3.07</v>
      </c>
      <c r="AQ40">
        <v>0</v>
      </c>
      <c r="AR40">
        <v>1.59</v>
      </c>
      <c r="AS40">
        <v>4.3899999999999997</v>
      </c>
      <c r="AT40">
        <v>19.21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2028.32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468</v>
      </c>
      <c r="L41">
        <v>389.22</v>
      </c>
      <c r="M41">
        <v>74.930000000000007</v>
      </c>
      <c r="N41">
        <v>114.09</v>
      </c>
      <c r="O41">
        <v>119.43</v>
      </c>
      <c r="P41">
        <v>134.19</v>
      </c>
      <c r="Q41">
        <v>14.88</v>
      </c>
      <c r="R41">
        <v>18.07</v>
      </c>
      <c r="S41">
        <v>22.76</v>
      </c>
      <c r="T41">
        <v>0</v>
      </c>
      <c r="U41">
        <v>402.31</v>
      </c>
      <c r="V41">
        <v>19.98</v>
      </c>
      <c r="W41">
        <v>43.44</v>
      </c>
      <c r="X41">
        <v>94.98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13.57</v>
      </c>
      <c r="AF41">
        <v>8.52</v>
      </c>
      <c r="AG41">
        <v>41.24</v>
      </c>
      <c r="AH41">
        <v>0</v>
      </c>
      <c r="AI41">
        <v>0</v>
      </c>
      <c r="AJ41">
        <v>0</v>
      </c>
      <c r="AK41">
        <v>50.59</v>
      </c>
      <c r="AL41">
        <v>2.2400000000000002</v>
      </c>
      <c r="AM41">
        <v>0</v>
      </c>
      <c r="AN41">
        <v>0</v>
      </c>
      <c r="AO41">
        <v>0</v>
      </c>
      <c r="AP41">
        <v>3.07</v>
      </c>
      <c r="AQ41">
        <v>0</v>
      </c>
      <c r="AR41">
        <v>1.59</v>
      </c>
      <c r="AS41">
        <v>4.3899999999999997</v>
      </c>
      <c r="AT41">
        <v>19.21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2060.6999999999998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419.96</v>
      </c>
      <c r="L42">
        <v>400.07</v>
      </c>
      <c r="M42">
        <v>74.930000000000007</v>
      </c>
      <c r="N42">
        <v>114.09</v>
      </c>
      <c r="O42">
        <v>119.43</v>
      </c>
      <c r="P42">
        <v>134.19</v>
      </c>
      <c r="Q42">
        <v>17.62</v>
      </c>
      <c r="R42">
        <v>18.07</v>
      </c>
      <c r="S42">
        <v>22.76</v>
      </c>
      <c r="T42">
        <v>0</v>
      </c>
      <c r="U42">
        <v>402.31</v>
      </c>
      <c r="V42">
        <v>19.98</v>
      </c>
      <c r="W42">
        <v>43.44</v>
      </c>
      <c r="X42">
        <v>94.98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13.57</v>
      </c>
      <c r="AF42">
        <v>8.52</v>
      </c>
      <c r="AG42">
        <v>41.24</v>
      </c>
      <c r="AH42">
        <v>0</v>
      </c>
      <c r="AI42">
        <v>0</v>
      </c>
      <c r="AJ42">
        <v>0</v>
      </c>
      <c r="AK42">
        <v>50.59</v>
      </c>
      <c r="AL42">
        <v>2.2400000000000002</v>
      </c>
      <c r="AM42">
        <v>0</v>
      </c>
      <c r="AN42">
        <v>0</v>
      </c>
      <c r="AO42">
        <v>0</v>
      </c>
      <c r="AP42">
        <v>3.07</v>
      </c>
      <c r="AQ42">
        <v>0</v>
      </c>
      <c r="AR42">
        <v>1.59</v>
      </c>
      <c r="AS42">
        <v>4.3899999999999997</v>
      </c>
      <c r="AT42">
        <v>19.21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2026.2499999999998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391.14</v>
      </c>
      <c r="L43">
        <v>337.63</v>
      </c>
      <c r="M43">
        <v>74.930000000000007</v>
      </c>
      <c r="N43">
        <v>114.09</v>
      </c>
      <c r="O43">
        <v>119.43</v>
      </c>
      <c r="P43">
        <v>134.19</v>
      </c>
      <c r="Q43">
        <v>14.88</v>
      </c>
      <c r="R43">
        <v>15.26</v>
      </c>
      <c r="S43">
        <v>19.25</v>
      </c>
      <c r="T43">
        <v>0</v>
      </c>
      <c r="U43">
        <v>402.31</v>
      </c>
      <c r="V43">
        <v>16.670000000000002</v>
      </c>
      <c r="W43">
        <v>38.17</v>
      </c>
      <c r="X43">
        <v>83.35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13.57</v>
      </c>
      <c r="AF43">
        <v>8.52</v>
      </c>
      <c r="AG43">
        <v>41.24</v>
      </c>
      <c r="AH43">
        <v>0</v>
      </c>
      <c r="AI43">
        <v>0</v>
      </c>
      <c r="AJ43">
        <v>0</v>
      </c>
      <c r="AK43">
        <v>50.59</v>
      </c>
      <c r="AL43">
        <v>2.2400000000000002</v>
      </c>
      <c r="AM43">
        <v>0</v>
      </c>
      <c r="AN43">
        <v>0</v>
      </c>
      <c r="AO43">
        <v>0</v>
      </c>
      <c r="AP43">
        <v>3.07</v>
      </c>
      <c r="AQ43">
        <v>0</v>
      </c>
      <c r="AR43">
        <v>33.94</v>
      </c>
      <c r="AS43">
        <v>18.09</v>
      </c>
      <c r="AT43">
        <v>19.21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1951.77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381.53</v>
      </c>
      <c r="L44">
        <v>289.58999999999997</v>
      </c>
      <c r="M44">
        <v>74.930000000000007</v>
      </c>
      <c r="N44">
        <v>114.09</v>
      </c>
      <c r="O44">
        <v>119.43</v>
      </c>
      <c r="P44">
        <v>134.19</v>
      </c>
      <c r="Q44">
        <v>14.88</v>
      </c>
      <c r="R44">
        <v>15.26</v>
      </c>
      <c r="S44">
        <v>19.25</v>
      </c>
      <c r="T44">
        <v>0</v>
      </c>
      <c r="U44">
        <v>402.31</v>
      </c>
      <c r="V44">
        <v>15.03</v>
      </c>
      <c r="W44">
        <v>38.17</v>
      </c>
      <c r="X44">
        <v>83.35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13.57</v>
      </c>
      <c r="AF44">
        <v>8.52</v>
      </c>
      <c r="AG44">
        <v>41.24</v>
      </c>
      <c r="AH44">
        <v>0</v>
      </c>
      <c r="AI44">
        <v>0</v>
      </c>
      <c r="AJ44">
        <v>0</v>
      </c>
      <c r="AK44">
        <v>50.59</v>
      </c>
      <c r="AL44">
        <v>2.2400000000000002</v>
      </c>
      <c r="AM44">
        <v>0</v>
      </c>
      <c r="AN44">
        <v>0</v>
      </c>
      <c r="AO44">
        <v>0</v>
      </c>
      <c r="AP44">
        <v>3.7</v>
      </c>
      <c r="AQ44">
        <v>0</v>
      </c>
      <c r="AR44">
        <v>33.94</v>
      </c>
      <c r="AS44">
        <v>18.09</v>
      </c>
      <c r="AT44">
        <v>19.21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1893.11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352.71</v>
      </c>
      <c r="L45">
        <v>233.87</v>
      </c>
      <c r="M45">
        <v>74.930000000000007</v>
      </c>
      <c r="N45">
        <v>114.09</v>
      </c>
      <c r="O45">
        <v>119.43</v>
      </c>
      <c r="P45">
        <v>134.19</v>
      </c>
      <c r="Q45">
        <v>14.88</v>
      </c>
      <c r="R45">
        <v>15.26</v>
      </c>
      <c r="S45">
        <v>19.25</v>
      </c>
      <c r="T45">
        <v>0</v>
      </c>
      <c r="U45">
        <v>402.31</v>
      </c>
      <c r="V45">
        <v>15.03</v>
      </c>
      <c r="W45">
        <v>38.17</v>
      </c>
      <c r="X45">
        <v>83.35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13.57</v>
      </c>
      <c r="AF45">
        <v>8.52</v>
      </c>
      <c r="AG45">
        <v>41.24</v>
      </c>
      <c r="AH45">
        <v>0</v>
      </c>
      <c r="AI45">
        <v>0</v>
      </c>
      <c r="AJ45">
        <v>0</v>
      </c>
      <c r="AK45">
        <v>50.59</v>
      </c>
      <c r="AL45">
        <v>2.2400000000000002</v>
      </c>
      <c r="AM45">
        <v>0</v>
      </c>
      <c r="AN45">
        <v>0</v>
      </c>
      <c r="AO45">
        <v>0</v>
      </c>
      <c r="AP45">
        <v>3.7</v>
      </c>
      <c r="AQ45">
        <v>0</v>
      </c>
      <c r="AR45">
        <v>3.18</v>
      </c>
      <c r="AS45">
        <v>18.09</v>
      </c>
      <c r="AT45">
        <v>19.21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1777.81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333.5</v>
      </c>
      <c r="L46">
        <v>233.87</v>
      </c>
      <c r="M46">
        <v>74.930000000000007</v>
      </c>
      <c r="N46">
        <v>114.09</v>
      </c>
      <c r="O46">
        <v>119.43</v>
      </c>
      <c r="P46">
        <v>134.19</v>
      </c>
      <c r="Q46">
        <v>14.88</v>
      </c>
      <c r="R46">
        <v>15.26</v>
      </c>
      <c r="S46">
        <v>19.25</v>
      </c>
      <c r="T46">
        <v>0</v>
      </c>
      <c r="U46">
        <v>402.31</v>
      </c>
      <c r="V46">
        <v>15.03</v>
      </c>
      <c r="W46">
        <v>38.17</v>
      </c>
      <c r="X46">
        <v>83.35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13.57</v>
      </c>
      <c r="AF46">
        <v>8.52</v>
      </c>
      <c r="AG46">
        <v>41.24</v>
      </c>
      <c r="AH46">
        <v>0</v>
      </c>
      <c r="AI46">
        <v>0</v>
      </c>
      <c r="AJ46">
        <v>0</v>
      </c>
      <c r="AK46">
        <v>50.59</v>
      </c>
      <c r="AL46">
        <v>2.2400000000000002</v>
      </c>
      <c r="AM46">
        <v>0</v>
      </c>
      <c r="AN46">
        <v>0</v>
      </c>
      <c r="AO46">
        <v>0</v>
      </c>
      <c r="AP46">
        <v>3.7</v>
      </c>
      <c r="AQ46">
        <v>0</v>
      </c>
      <c r="AR46">
        <v>1.28</v>
      </c>
      <c r="AS46">
        <v>18.09</v>
      </c>
      <c r="AT46">
        <v>19.21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1756.6999999999998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314.27999999999997</v>
      </c>
      <c r="L47">
        <v>233.87</v>
      </c>
      <c r="M47">
        <v>74.930000000000007</v>
      </c>
      <c r="N47">
        <v>114.09</v>
      </c>
      <c r="O47">
        <v>119.43</v>
      </c>
      <c r="P47">
        <v>134.19</v>
      </c>
      <c r="Q47">
        <v>14.88</v>
      </c>
      <c r="R47">
        <v>15.26</v>
      </c>
      <c r="S47">
        <v>19.25</v>
      </c>
      <c r="T47">
        <v>0</v>
      </c>
      <c r="U47">
        <v>402.31</v>
      </c>
      <c r="V47">
        <v>15.03</v>
      </c>
      <c r="W47">
        <v>38.17</v>
      </c>
      <c r="X47">
        <v>83.35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13.57</v>
      </c>
      <c r="AF47">
        <v>8.52</v>
      </c>
      <c r="AG47">
        <v>41.24</v>
      </c>
      <c r="AH47">
        <v>0</v>
      </c>
      <c r="AI47">
        <v>0</v>
      </c>
      <c r="AJ47">
        <v>0</v>
      </c>
      <c r="AK47">
        <v>50.59</v>
      </c>
      <c r="AL47">
        <v>2.2400000000000002</v>
      </c>
      <c r="AM47">
        <v>0</v>
      </c>
      <c r="AN47">
        <v>0</v>
      </c>
      <c r="AO47">
        <v>0</v>
      </c>
      <c r="AP47">
        <v>9.85</v>
      </c>
      <c r="AQ47">
        <v>0</v>
      </c>
      <c r="AR47">
        <v>1.28</v>
      </c>
      <c r="AS47">
        <v>10.34</v>
      </c>
      <c r="AT47">
        <v>19.21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1735.8799999999994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314.27999999999997</v>
      </c>
      <c r="L48">
        <v>233.87</v>
      </c>
      <c r="M48">
        <v>74.930000000000007</v>
      </c>
      <c r="N48">
        <v>114.09</v>
      </c>
      <c r="O48">
        <v>119.43</v>
      </c>
      <c r="P48">
        <v>134.19</v>
      </c>
      <c r="Q48">
        <v>14.88</v>
      </c>
      <c r="R48">
        <v>15.26</v>
      </c>
      <c r="S48">
        <v>19.25</v>
      </c>
      <c r="T48">
        <v>0</v>
      </c>
      <c r="U48">
        <v>402.31</v>
      </c>
      <c r="V48">
        <v>15.03</v>
      </c>
      <c r="W48">
        <v>38.17</v>
      </c>
      <c r="X48">
        <v>83.35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13.57</v>
      </c>
      <c r="AF48">
        <v>8.52</v>
      </c>
      <c r="AG48">
        <v>41.24</v>
      </c>
      <c r="AH48">
        <v>0</v>
      </c>
      <c r="AI48">
        <v>0</v>
      </c>
      <c r="AJ48">
        <v>0</v>
      </c>
      <c r="AK48">
        <v>50.59</v>
      </c>
      <c r="AL48">
        <v>2.2400000000000002</v>
      </c>
      <c r="AM48">
        <v>0</v>
      </c>
      <c r="AN48">
        <v>0</v>
      </c>
      <c r="AO48">
        <v>0</v>
      </c>
      <c r="AP48">
        <v>9.85</v>
      </c>
      <c r="AQ48">
        <v>0</v>
      </c>
      <c r="AR48">
        <v>1.28</v>
      </c>
      <c r="AS48">
        <v>10.34</v>
      </c>
      <c r="AT48">
        <v>19.21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1735.8799999999994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314.27999999999997</v>
      </c>
      <c r="L49">
        <v>233.87</v>
      </c>
      <c r="M49">
        <v>74.930000000000007</v>
      </c>
      <c r="N49">
        <v>114.09</v>
      </c>
      <c r="O49">
        <v>119.43</v>
      </c>
      <c r="P49">
        <v>134.19</v>
      </c>
      <c r="Q49">
        <v>14.88</v>
      </c>
      <c r="R49">
        <v>15.26</v>
      </c>
      <c r="S49">
        <v>19.25</v>
      </c>
      <c r="T49">
        <v>0</v>
      </c>
      <c r="U49">
        <v>402.31</v>
      </c>
      <c r="V49">
        <v>15.03</v>
      </c>
      <c r="W49">
        <v>38.17</v>
      </c>
      <c r="X49">
        <v>83.35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3.7</v>
      </c>
      <c r="AF49">
        <v>8.52</v>
      </c>
      <c r="AG49">
        <v>41.24</v>
      </c>
      <c r="AH49">
        <v>0</v>
      </c>
      <c r="AI49">
        <v>0</v>
      </c>
      <c r="AJ49">
        <v>0</v>
      </c>
      <c r="AK49">
        <v>50.59</v>
      </c>
      <c r="AL49">
        <v>2.2400000000000002</v>
      </c>
      <c r="AM49">
        <v>0</v>
      </c>
      <c r="AN49">
        <v>0</v>
      </c>
      <c r="AO49">
        <v>0</v>
      </c>
      <c r="AP49">
        <v>3.07</v>
      </c>
      <c r="AQ49">
        <v>0</v>
      </c>
      <c r="AR49">
        <v>1.28</v>
      </c>
      <c r="AS49">
        <v>4.3899999999999997</v>
      </c>
      <c r="AT49">
        <v>19.21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1713.2799999999997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296.86</v>
      </c>
      <c r="L50">
        <v>233.87</v>
      </c>
      <c r="M50">
        <v>74.930000000000007</v>
      </c>
      <c r="N50">
        <v>114.09</v>
      </c>
      <c r="O50">
        <v>119.43</v>
      </c>
      <c r="P50">
        <v>134.19</v>
      </c>
      <c r="Q50">
        <v>14.88</v>
      </c>
      <c r="R50">
        <v>15.26</v>
      </c>
      <c r="S50">
        <v>19.25</v>
      </c>
      <c r="T50">
        <v>0</v>
      </c>
      <c r="U50">
        <v>402.31</v>
      </c>
      <c r="V50">
        <v>15.03</v>
      </c>
      <c r="W50">
        <v>38.17</v>
      </c>
      <c r="X50">
        <v>83.35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3.7</v>
      </c>
      <c r="AF50">
        <v>8.52</v>
      </c>
      <c r="AG50">
        <v>41.24</v>
      </c>
      <c r="AH50">
        <v>0</v>
      </c>
      <c r="AI50">
        <v>0</v>
      </c>
      <c r="AJ50">
        <v>0</v>
      </c>
      <c r="AK50">
        <v>50.59</v>
      </c>
      <c r="AL50">
        <v>2.2400000000000002</v>
      </c>
      <c r="AM50">
        <v>0</v>
      </c>
      <c r="AN50">
        <v>0</v>
      </c>
      <c r="AO50">
        <v>0</v>
      </c>
      <c r="AP50">
        <v>3.07</v>
      </c>
      <c r="AQ50">
        <v>0</v>
      </c>
      <c r="AR50">
        <v>1.28</v>
      </c>
      <c r="AS50">
        <v>4.3899999999999997</v>
      </c>
      <c r="AT50">
        <v>19.21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1695.8600000000001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285.45999999999998</v>
      </c>
      <c r="L51">
        <v>233.87</v>
      </c>
      <c r="M51">
        <v>74.930000000000007</v>
      </c>
      <c r="N51">
        <v>114.09</v>
      </c>
      <c r="O51">
        <v>119.43</v>
      </c>
      <c r="P51">
        <v>134.19</v>
      </c>
      <c r="Q51">
        <v>14.88</v>
      </c>
      <c r="R51">
        <v>15.26</v>
      </c>
      <c r="S51">
        <v>19.25</v>
      </c>
      <c r="T51">
        <v>0</v>
      </c>
      <c r="U51">
        <v>402.31</v>
      </c>
      <c r="V51">
        <v>15.03</v>
      </c>
      <c r="W51">
        <v>38.17</v>
      </c>
      <c r="X51">
        <v>83.35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3.7</v>
      </c>
      <c r="AF51">
        <v>8.52</v>
      </c>
      <c r="AG51">
        <v>41.24</v>
      </c>
      <c r="AH51">
        <v>0</v>
      </c>
      <c r="AI51">
        <v>0</v>
      </c>
      <c r="AJ51">
        <v>0</v>
      </c>
      <c r="AK51">
        <v>50.59</v>
      </c>
      <c r="AL51">
        <v>2.2400000000000002</v>
      </c>
      <c r="AM51">
        <v>0</v>
      </c>
      <c r="AN51">
        <v>0</v>
      </c>
      <c r="AO51">
        <v>0</v>
      </c>
      <c r="AP51">
        <v>3.07</v>
      </c>
      <c r="AQ51">
        <v>0</v>
      </c>
      <c r="AR51">
        <v>33.94</v>
      </c>
      <c r="AS51">
        <v>4.3899999999999997</v>
      </c>
      <c r="AT51">
        <v>19.21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1717.1200000000001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275.86</v>
      </c>
      <c r="L52">
        <v>233.87</v>
      </c>
      <c r="M52">
        <v>74.930000000000007</v>
      </c>
      <c r="N52">
        <v>114.09</v>
      </c>
      <c r="O52">
        <v>119.43</v>
      </c>
      <c r="P52">
        <v>134.19</v>
      </c>
      <c r="Q52">
        <v>14.88</v>
      </c>
      <c r="R52">
        <v>15.26</v>
      </c>
      <c r="S52">
        <v>19.25</v>
      </c>
      <c r="T52">
        <v>0</v>
      </c>
      <c r="U52">
        <v>402.31</v>
      </c>
      <c r="V52">
        <v>15.03</v>
      </c>
      <c r="W52">
        <v>38.17</v>
      </c>
      <c r="X52">
        <v>83.35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3.7</v>
      </c>
      <c r="AF52">
        <v>8.52</v>
      </c>
      <c r="AG52">
        <v>41.24</v>
      </c>
      <c r="AH52">
        <v>0</v>
      </c>
      <c r="AI52">
        <v>0</v>
      </c>
      <c r="AJ52">
        <v>0</v>
      </c>
      <c r="AK52">
        <v>50.59</v>
      </c>
      <c r="AL52">
        <v>2.2400000000000002</v>
      </c>
      <c r="AM52">
        <v>0</v>
      </c>
      <c r="AN52">
        <v>0</v>
      </c>
      <c r="AO52">
        <v>0</v>
      </c>
      <c r="AP52">
        <v>3.7</v>
      </c>
      <c r="AQ52">
        <v>0</v>
      </c>
      <c r="AR52">
        <v>33.94</v>
      </c>
      <c r="AS52">
        <v>4.3899999999999997</v>
      </c>
      <c r="AT52">
        <v>19.21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1708.1500000000003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266.25</v>
      </c>
      <c r="L53">
        <v>233.87</v>
      </c>
      <c r="M53">
        <v>74.930000000000007</v>
      </c>
      <c r="N53">
        <v>114.09</v>
      </c>
      <c r="O53">
        <v>119.43</v>
      </c>
      <c r="P53">
        <v>134.19</v>
      </c>
      <c r="Q53">
        <v>14.88</v>
      </c>
      <c r="R53">
        <v>15.26</v>
      </c>
      <c r="S53">
        <v>19.25</v>
      </c>
      <c r="T53">
        <v>0</v>
      </c>
      <c r="U53">
        <v>402.31</v>
      </c>
      <c r="V53">
        <v>15.03</v>
      </c>
      <c r="W53">
        <v>38.17</v>
      </c>
      <c r="X53">
        <v>83.35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3.7</v>
      </c>
      <c r="AF53">
        <v>8.52</v>
      </c>
      <c r="AG53">
        <v>41.24</v>
      </c>
      <c r="AH53">
        <v>0</v>
      </c>
      <c r="AI53">
        <v>0</v>
      </c>
      <c r="AJ53">
        <v>0</v>
      </c>
      <c r="AK53">
        <v>50.59</v>
      </c>
      <c r="AL53">
        <v>2.2400000000000002</v>
      </c>
      <c r="AM53">
        <v>0</v>
      </c>
      <c r="AN53">
        <v>0</v>
      </c>
      <c r="AO53">
        <v>0</v>
      </c>
      <c r="AP53">
        <v>3.7</v>
      </c>
      <c r="AQ53">
        <v>0</v>
      </c>
      <c r="AR53">
        <v>2.65</v>
      </c>
      <c r="AS53">
        <v>4.3899999999999997</v>
      </c>
      <c r="AT53">
        <v>19.21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1667.2500000000002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247.03</v>
      </c>
      <c r="L54">
        <v>233.87</v>
      </c>
      <c r="M54">
        <v>74.930000000000007</v>
      </c>
      <c r="N54">
        <v>114.09</v>
      </c>
      <c r="O54">
        <v>119.43</v>
      </c>
      <c r="P54">
        <v>134.19</v>
      </c>
      <c r="Q54">
        <v>14.88</v>
      </c>
      <c r="R54">
        <v>15.26</v>
      </c>
      <c r="S54">
        <v>19.25</v>
      </c>
      <c r="T54">
        <v>0</v>
      </c>
      <c r="U54">
        <v>402.31</v>
      </c>
      <c r="V54">
        <v>15.03</v>
      </c>
      <c r="W54">
        <v>38.17</v>
      </c>
      <c r="X54">
        <v>83.35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3.7</v>
      </c>
      <c r="AF54">
        <v>8.52</v>
      </c>
      <c r="AG54">
        <v>41.24</v>
      </c>
      <c r="AH54">
        <v>0</v>
      </c>
      <c r="AI54">
        <v>0</v>
      </c>
      <c r="AJ54">
        <v>0</v>
      </c>
      <c r="AK54">
        <v>50.59</v>
      </c>
      <c r="AL54">
        <v>2.2400000000000002</v>
      </c>
      <c r="AM54">
        <v>0</v>
      </c>
      <c r="AN54">
        <v>0</v>
      </c>
      <c r="AO54">
        <v>0</v>
      </c>
      <c r="AP54">
        <v>3.7</v>
      </c>
      <c r="AQ54">
        <v>0</v>
      </c>
      <c r="AR54">
        <v>1.28</v>
      </c>
      <c r="AS54">
        <v>4.3899999999999997</v>
      </c>
      <c r="AT54">
        <v>19.21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1646.66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247.03</v>
      </c>
      <c r="L55">
        <v>230.57</v>
      </c>
      <c r="M55">
        <v>74.930000000000007</v>
      </c>
      <c r="N55">
        <v>114.09</v>
      </c>
      <c r="O55">
        <v>119.43</v>
      </c>
      <c r="P55">
        <v>134.19</v>
      </c>
      <c r="Q55">
        <v>11.54</v>
      </c>
      <c r="R55">
        <v>11.31</v>
      </c>
      <c r="S55">
        <v>14.36</v>
      </c>
      <c r="T55">
        <v>0</v>
      </c>
      <c r="U55">
        <v>394.48</v>
      </c>
      <c r="V55">
        <v>15.03</v>
      </c>
      <c r="W55">
        <v>38.17</v>
      </c>
      <c r="X55">
        <v>83.35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3.7</v>
      </c>
      <c r="AF55">
        <v>8.52</v>
      </c>
      <c r="AG55">
        <v>41.24</v>
      </c>
      <c r="AH55">
        <v>0</v>
      </c>
      <c r="AI55">
        <v>0</v>
      </c>
      <c r="AJ55">
        <v>0</v>
      </c>
      <c r="AK55">
        <v>50.59</v>
      </c>
      <c r="AL55">
        <v>2.2400000000000002</v>
      </c>
      <c r="AM55">
        <v>0</v>
      </c>
      <c r="AN55">
        <v>0</v>
      </c>
      <c r="AO55">
        <v>0</v>
      </c>
      <c r="AP55">
        <v>3.7</v>
      </c>
      <c r="AQ55">
        <v>0</v>
      </c>
      <c r="AR55">
        <v>1.28</v>
      </c>
      <c r="AS55">
        <v>4.3899999999999997</v>
      </c>
      <c r="AT55">
        <v>19.21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1623.35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247.03</v>
      </c>
      <c r="L56">
        <v>230.57</v>
      </c>
      <c r="M56">
        <v>74.930000000000007</v>
      </c>
      <c r="N56">
        <v>114.09</v>
      </c>
      <c r="O56">
        <v>119.43</v>
      </c>
      <c r="P56">
        <v>134.19</v>
      </c>
      <c r="Q56">
        <v>11.54</v>
      </c>
      <c r="R56">
        <v>11.31</v>
      </c>
      <c r="S56">
        <v>14.36</v>
      </c>
      <c r="T56">
        <v>0</v>
      </c>
      <c r="U56">
        <v>394.48</v>
      </c>
      <c r="V56">
        <v>15.03</v>
      </c>
      <c r="W56">
        <v>38.17</v>
      </c>
      <c r="X56">
        <v>83.35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3.7</v>
      </c>
      <c r="AF56">
        <v>8.52</v>
      </c>
      <c r="AG56">
        <v>41.24</v>
      </c>
      <c r="AH56">
        <v>0</v>
      </c>
      <c r="AI56">
        <v>0</v>
      </c>
      <c r="AJ56">
        <v>0</v>
      </c>
      <c r="AK56">
        <v>50.59</v>
      </c>
      <c r="AL56">
        <v>2.2400000000000002</v>
      </c>
      <c r="AM56">
        <v>0</v>
      </c>
      <c r="AN56">
        <v>0</v>
      </c>
      <c r="AO56">
        <v>0</v>
      </c>
      <c r="AP56">
        <v>3.7</v>
      </c>
      <c r="AQ56">
        <v>0</v>
      </c>
      <c r="AR56">
        <v>1.28</v>
      </c>
      <c r="AS56">
        <v>4.3899999999999997</v>
      </c>
      <c r="AT56">
        <v>19.21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1623.35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247.03</v>
      </c>
      <c r="L57">
        <v>230.57</v>
      </c>
      <c r="M57">
        <v>74.930000000000007</v>
      </c>
      <c r="N57">
        <v>114.09</v>
      </c>
      <c r="O57">
        <v>119.43</v>
      </c>
      <c r="P57">
        <v>134.19</v>
      </c>
      <c r="Q57">
        <v>11.54</v>
      </c>
      <c r="R57">
        <v>11.31</v>
      </c>
      <c r="S57">
        <v>14.36</v>
      </c>
      <c r="T57">
        <v>0</v>
      </c>
      <c r="U57">
        <v>394.48</v>
      </c>
      <c r="V57">
        <v>15.03</v>
      </c>
      <c r="W57">
        <v>38.17</v>
      </c>
      <c r="X57">
        <v>83.35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3.7</v>
      </c>
      <c r="AF57">
        <v>8.52</v>
      </c>
      <c r="AG57">
        <v>41.24</v>
      </c>
      <c r="AH57">
        <v>0</v>
      </c>
      <c r="AI57">
        <v>0</v>
      </c>
      <c r="AJ57">
        <v>0</v>
      </c>
      <c r="AK57">
        <v>50.59</v>
      </c>
      <c r="AL57">
        <v>2.2400000000000002</v>
      </c>
      <c r="AM57">
        <v>0</v>
      </c>
      <c r="AN57">
        <v>0</v>
      </c>
      <c r="AO57">
        <v>0</v>
      </c>
      <c r="AP57">
        <v>3.7</v>
      </c>
      <c r="AQ57">
        <v>0</v>
      </c>
      <c r="AR57">
        <v>1.28</v>
      </c>
      <c r="AS57">
        <v>4.3899999999999997</v>
      </c>
      <c r="AT57">
        <v>19.21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1623.35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247.03</v>
      </c>
      <c r="L58">
        <v>230.57</v>
      </c>
      <c r="M58">
        <v>74.930000000000007</v>
      </c>
      <c r="N58">
        <v>114.09</v>
      </c>
      <c r="O58">
        <v>119.43</v>
      </c>
      <c r="P58">
        <v>134.19</v>
      </c>
      <c r="Q58">
        <v>11.54</v>
      </c>
      <c r="R58">
        <v>11.31</v>
      </c>
      <c r="S58">
        <v>14.36</v>
      </c>
      <c r="T58">
        <v>0</v>
      </c>
      <c r="U58">
        <v>394.48</v>
      </c>
      <c r="V58">
        <v>15.03</v>
      </c>
      <c r="W58">
        <v>38.17</v>
      </c>
      <c r="X58">
        <v>83.35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3.7</v>
      </c>
      <c r="AF58">
        <v>8.52</v>
      </c>
      <c r="AG58">
        <v>41.24</v>
      </c>
      <c r="AH58">
        <v>0</v>
      </c>
      <c r="AI58">
        <v>0</v>
      </c>
      <c r="AJ58">
        <v>0</v>
      </c>
      <c r="AK58">
        <v>50.59</v>
      </c>
      <c r="AL58">
        <v>2.2400000000000002</v>
      </c>
      <c r="AM58">
        <v>0</v>
      </c>
      <c r="AN58">
        <v>0</v>
      </c>
      <c r="AO58">
        <v>0</v>
      </c>
      <c r="AP58">
        <v>3.7</v>
      </c>
      <c r="AQ58">
        <v>0</v>
      </c>
      <c r="AR58">
        <v>1.28</v>
      </c>
      <c r="AS58">
        <v>4.3899999999999997</v>
      </c>
      <c r="AT58">
        <v>19.21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1623.35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247.03</v>
      </c>
      <c r="L59">
        <v>230.57</v>
      </c>
      <c r="M59">
        <v>74.930000000000007</v>
      </c>
      <c r="N59">
        <v>114.09</v>
      </c>
      <c r="O59">
        <v>119.43</v>
      </c>
      <c r="P59">
        <v>134.19</v>
      </c>
      <c r="Q59">
        <v>11.54</v>
      </c>
      <c r="R59">
        <v>11.31</v>
      </c>
      <c r="S59">
        <v>14.36</v>
      </c>
      <c r="T59">
        <v>0</v>
      </c>
      <c r="U59">
        <v>394.48</v>
      </c>
      <c r="V59">
        <v>15.03</v>
      </c>
      <c r="W59">
        <v>43.44</v>
      </c>
      <c r="X59">
        <v>94.98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3.7</v>
      </c>
      <c r="AF59">
        <v>8.52</v>
      </c>
      <c r="AG59">
        <v>41.24</v>
      </c>
      <c r="AH59">
        <v>0</v>
      </c>
      <c r="AI59">
        <v>0</v>
      </c>
      <c r="AJ59">
        <v>0</v>
      </c>
      <c r="AK59">
        <v>50.59</v>
      </c>
      <c r="AL59">
        <v>2.2400000000000002</v>
      </c>
      <c r="AM59">
        <v>0</v>
      </c>
      <c r="AN59">
        <v>0</v>
      </c>
      <c r="AO59">
        <v>0</v>
      </c>
      <c r="AP59">
        <v>9.85</v>
      </c>
      <c r="AQ59">
        <v>0</v>
      </c>
      <c r="AR59">
        <v>7.43</v>
      </c>
      <c r="AS59">
        <v>4.3899999999999997</v>
      </c>
      <c r="AT59">
        <v>19.21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1652.55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247.03</v>
      </c>
      <c r="L60">
        <v>230.57</v>
      </c>
      <c r="M60">
        <v>74.930000000000007</v>
      </c>
      <c r="N60">
        <v>114.09</v>
      </c>
      <c r="O60">
        <v>119.43</v>
      </c>
      <c r="P60">
        <v>134.19</v>
      </c>
      <c r="Q60">
        <v>11.54</v>
      </c>
      <c r="R60">
        <v>11.31</v>
      </c>
      <c r="S60">
        <v>14.36</v>
      </c>
      <c r="T60">
        <v>0</v>
      </c>
      <c r="U60">
        <v>394.48</v>
      </c>
      <c r="V60">
        <v>15.03</v>
      </c>
      <c r="W60">
        <v>43.44</v>
      </c>
      <c r="X60">
        <v>94.98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3.7</v>
      </c>
      <c r="AF60">
        <v>8.52</v>
      </c>
      <c r="AG60">
        <v>41.24</v>
      </c>
      <c r="AH60">
        <v>0</v>
      </c>
      <c r="AI60">
        <v>0</v>
      </c>
      <c r="AJ60">
        <v>0</v>
      </c>
      <c r="AK60">
        <v>50.59</v>
      </c>
      <c r="AL60">
        <v>2.2400000000000002</v>
      </c>
      <c r="AM60">
        <v>0</v>
      </c>
      <c r="AN60">
        <v>0</v>
      </c>
      <c r="AO60">
        <v>0</v>
      </c>
      <c r="AP60">
        <v>9.85</v>
      </c>
      <c r="AQ60">
        <v>0</v>
      </c>
      <c r="AR60">
        <v>7.43</v>
      </c>
      <c r="AS60">
        <v>4.3899999999999997</v>
      </c>
      <c r="AT60">
        <v>19.21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1652.55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256.64</v>
      </c>
      <c r="L61">
        <v>230.57</v>
      </c>
      <c r="M61">
        <v>74.930000000000007</v>
      </c>
      <c r="N61">
        <v>114.09</v>
      </c>
      <c r="O61">
        <v>119.43</v>
      </c>
      <c r="P61">
        <v>134.19</v>
      </c>
      <c r="Q61">
        <v>11.54</v>
      </c>
      <c r="R61">
        <v>11.31</v>
      </c>
      <c r="S61">
        <v>14.36</v>
      </c>
      <c r="T61">
        <v>0</v>
      </c>
      <c r="U61">
        <v>394.48</v>
      </c>
      <c r="V61">
        <v>15.03</v>
      </c>
      <c r="W61">
        <v>43.44</v>
      </c>
      <c r="X61">
        <v>94.98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3.7</v>
      </c>
      <c r="AF61">
        <v>8.52</v>
      </c>
      <c r="AG61">
        <v>41.24</v>
      </c>
      <c r="AH61">
        <v>0</v>
      </c>
      <c r="AI61">
        <v>0</v>
      </c>
      <c r="AJ61">
        <v>0</v>
      </c>
      <c r="AK61">
        <v>50.59</v>
      </c>
      <c r="AL61">
        <v>2.2400000000000002</v>
      </c>
      <c r="AM61">
        <v>0</v>
      </c>
      <c r="AN61">
        <v>0</v>
      </c>
      <c r="AO61">
        <v>0</v>
      </c>
      <c r="AP61">
        <v>3.7</v>
      </c>
      <c r="AQ61">
        <v>0</v>
      </c>
      <c r="AR61">
        <v>7.43</v>
      </c>
      <c r="AS61">
        <v>4.3899999999999997</v>
      </c>
      <c r="AT61">
        <v>19.21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1656.0100000000002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285.45999999999998</v>
      </c>
      <c r="L62">
        <v>230.57</v>
      </c>
      <c r="M62">
        <v>74.930000000000007</v>
      </c>
      <c r="N62">
        <v>114.09</v>
      </c>
      <c r="O62">
        <v>119.43</v>
      </c>
      <c r="P62">
        <v>134.19</v>
      </c>
      <c r="Q62">
        <v>11.54</v>
      </c>
      <c r="R62">
        <v>11.31</v>
      </c>
      <c r="S62">
        <v>14.36</v>
      </c>
      <c r="T62">
        <v>0</v>
      </c>
      <c r="U62">
        <v>394.48</v>
      </c>
      <c r="V62">
        <v>15.03</v>
      </c>
      <c r="W62">
        <v>43.44</v>
      </c>
      <c r="X62">
        <v>94.98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3.7</v>
      </c>
      <c r="AF62">
        <v>8.52</v>
      </c>
      <c r="AG62">
        <v>41.24</v>
      </c>
      <c r="AH62">
        <v>0</v>
      </c>
      <c r="AI62">
        <v>0</v>
      </c>
      <c r="AJ62">
        <v>0</v>
      </c>
      <c r="AK62">
        <v>50.59</v>
      </c>
      <c r="AL62">
        <v>2.2400000000000002</v>
      </c>
      <c r="AM62">
        <v>0</v>
      </c>
      <c r="AN62">
        <v>0</v>
      </c>
      <c r="AO62">
        <v>0</v>
      </c>
      <c r="AP62">
        <v>3.7</v>
      </c>
      <c r="AQ62">
        <v>0</v>
      </c>
      <c r="AR62">
        <v>7.43</v>
      </c>
      <c r="AS62">
        <v>4.3899999999999997</v>
      </c>
      <c r="AT62">
        <v>19.21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1684.8300000000004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323.89</v>
      </c>
      <c r="L63">
        <v>230.57</v>
      </c>
      <c r="M63">
        <v>74.930000000000007</v>
      </c>
      <c r="N63">
        <v>114.09</v>
      </c>
      <c r="O63">
        <v>119.43</v>
      </c>
      <c r="P63">
        <v>134.19</v>
      </c>
      <c r="Q63">
        <v>11.54</v>
      </c>
      <c r="R63">
        <v>11.31</v>
      </c>
      <c r="S63">
        <v>14.36</v>
      </c>
      <c r="T63">
        <v>0</v>
      </c>
      <c r="U63">
        <v>394.48</v>
      </c>
      <c r="V63">
        <v>15.03</v>
      </c>
      <c r="W63">
        <v>43.44</v>
      </c>
      <c r="X63">
        <v>94.98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3.7</v>
      </c>
      <c r="AF63">
        <v>8.52</v>
      </c>
      <c r="AG63">
        <v>41.24</v>
      </c>
      <c r="AH63">
        <v>0</v>
      </c>
      <c r="AI63">
        <v>0</v>
      </c>
      <c r="AJ63">
        <v>0</v>
      </c>
      <c r="AK63">
        <v>50.59</v>
      </c>
      <c r="AL63">
        <v>2.2400000000000002</v>
      </c>
      <c r="AM63">
        <v>0</v>
      </c>
      <c r="AN63">
        <v>0</v>
      </c>
      <c r="AO63">
        <v>0</v>
      </c>
      <c r="AP63">
        <v>3.7</v>
      </c>
      <c r="AQ63">
        <v>0</v>
      </c>
      <c r="AR63">
        <v>7.43</v>
      </c>
      <c r="AS63">
        <v>4.3899999999999997</v>
      </c>
      <c r="AT63">
        <v>19.21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1723.2600000000002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352.71</v>
      </c>
      <c r="L64">
        <v>233.87</v>
      </c>
      <c r="M64">
        <v>74.930000000000007</v>
      </c>
      <c r="N64">
        <v>114.09</v>
      </c>
      <c r="O64">
        <v>119.43</v>
      </c>
      <c r="P64">
        <v>134.19</v>
      </c>
      <c r="Q64">
        <v>14.88</v>
      </c>
      <c r="R64">
        <v>15.26</v>
      </c>
      <c r="S64">
        <v>19.25</v>
      </c>
      <c r="T64">
        <v>0</v>
      </c>
      <c r="U64">
        <v>394.48</v>
      </c>
      <c r="V64">
        <v>15.03</v>
      </c>
      <c r="W64">
        <v>43.44</v>
      </c>
      <c r="X64">
        <v>94.98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3.7</v>
      </c>
      <c r="AF64">
        <v>8.52</v>
      </c>
      <c r="AG64">
        <v>41.24</v>
      </c>
      <c r="AH64">
        <v>0</v>
      </c>
      <c r="AI64">
        <v>0</v>
      </c>
      <c r="AJ64">
        <v>0</v>
      </c>
      <c r="AK64">
        <v>50.59</v>
      </c>
      <c r="AL64">
        <v>2.2400000000000002</v>
      </c>
      <c r="AM64">
        <v>0</v>
      </c>
      <c r="AN64">
        <v>0</v>
      </c>
      <c r="AO64">
        <v>0</v>
      </c>
      <c r="AP64">
        <v>3.7</v>
      </c>
      <c r="AQ64">
        <v>0</v>
      </c>
      <c r="AR64">
        <v>7.43</v>
      </c>
      <c r="AS64">
        <v>4.3899999999999997</v>
      </c>
      <c r="AT64">
        <v>19.21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1767.5600000000004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391.14</v>
      </c>
      <c r="L65">
        <v>233.87</v>
      </c>
      <c r="M65">
        <v>74.930000000000007</v>
      </c>
      <c r="N65">
        <v>114.09</v>
      </c>
      <c r="O65">
        <v>119.43</v>
      </c>
      <c r="P65">
        <v>134.19</v>
      </c>
      <c r="Q65">
        <v>14.88</v>
      </c>
      <c r="R65">
        <v>15.26</v>
      </c>
      <c r="S65">
        <v>19.25</v>
      </c>
      <c r="T65">
        <v>0</v>
      </c>
      <c r="U65">
        <v>394.48</v>
      </c>
      <c r="V65">
        <v>15.03</v>
      </c>
      <c r="W65">
        <v>43.44</v>
      </c>
      <c r="X65">
        <v>94.98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3.7</v>
      </c>
      <c r="AF65">
        <v>8.52</v>
      </c>
      <c r="AG65">
        <v>41.24</v>
      </c>
      <c r="AH65">
        <v>0</v>
      </c>
      <c r="AI65">
        <v>0</v>
      </c>
      <c r="AJ65">
        <v>0</v>
      </c>
      <c r="AK65">
        <v>50.59</v>
      </c>
      <c r="AL65">
        <v>2.2400000000000002</v>
      </c>
      <c r="AM65">
        <v>0</v>
      </c>
      <c r="AN65">
        <v>0</v>
      </c>
      <c r="AO65">
        <v>0</v>
      </c>
      <c r="AP65">
        <v>3.7</v>
      </c>
      <c r="AQ65">
        <v>0</v>
      </c>
      <c r="AR65">
        <v>7.43</v>
      </c>
      <c r="AS65">
        <v>4.3899999999999997</v>
      </c>
      <c r="AT65">
        <v>19.21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1805.9900000000005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419.96</v>
      </c>
      <c r="L66">
        <v>233.87</v>
      </c>
      <c r="M66">
        <v>74.930000000000007</v>
      </c>
      <c r="N66">
        <v>114.09</v>
      </c>
      <c r="O66">
        <v>119.43</v>
      </c>
      <c r="P66">
        <v>134.19</v>
      </c>
      <c r="Q66">
        <v>14.88</v>
      </c>
      <c r="R66">
        <v>15.26</v>
      </c>
      <c r="S66">
        <v>19.25</v>
      </c>
      <c r="T66">
        <v>0</v>
      </c>
      <c r="U66">
        <v>394.48</v>
      </c>
      <c r="V66">
        <v>15.03</v>
      </c>
      <c r="W66">
        <v>43.44</v>
      </c>
      <c r="X66">
        <v>94.98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13.57</v>
      </c>
      <c r="AF66">
        <v>8.52</v>
      </c>
      <c r="AG66">
        <v>41.24</v>
      </c>
      <c r="AH66">
        <v>0</v>
      </c>
      <c r="AI66">
        <v>0</v>
      </c>
      <c r="AJ66">
        <v>0</v>
      </c>
      <c r="AK66">
        <v>50.59</v>
      </c>
      <c r="AL66">
        <v>2.2400000000000002</v>
      </c>
      <c r="AM66">
        <v>0</v>
      </c>
      <c r="AN66">
        <v>0</v>
      </c>
      <c r="AO66">
        <v>0</v>
      </c>
      <c r="AP66">
        <v>3.7</v>
      </c>
      <c r="AQ66">
        <v>0</v>
      </c>
      <c r="AR66">
        <v>7.43</v>
      </c>
      <c r="AS66">
        <v>4.3899999999999997</v>
      </c>
      <c r="AT66">
        <v>19.21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1844.6800000000003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458.39</v>
      </c>
      <c r="L67">
        <v>284.26</v>
      </c>
      <c r="M67">
        <v>74.930000000000007</v>
      </c>
      <c r="N67">
        <v>114.09</v>
      </c>
      <c r="O67">
        <v>119.43</v>
      </c>
      <c r="P67">
        <v>134.19</v>
      </c>
      <c r="Q67">
        <v>14.88</v>
      </c>
      <c r="R67">
        <v>18.07</v>
      </c>
      <c r="S67">
        <v>22.76</v>
      </c>
      <c r="T67">
        <v>0</v>
      </c>
      <c r="U67">
        <v>394.48</v>
      </c>
      <c r="V67">
        <v>19.98</v>
      </c>
      <c r="W67">
        <v>43.44</v>
      </c>
      <c r="X67">
        <v>94.98</v>
      </c>
      <c r="Y67">
        <v>0</v>
      </c>
      <c r="Z67">
        <v>0</v>
      </c>
      <c r="AA67">
        <v>0</v>
      </c>
      <c r="AB67">
        <v>12.65</v>
      </c>
      <c r="AC67">
        <v>9.3000000000000007</v>
      </c>
      <c r="AD67">
        <v>0</v>
      </c>
      <c r="AE67">
        <v>13.57</v>
      </c>
      <c r="AF67">
        <v>8.52</v>
      </c>
      <c r="AG67">
        <v>41.24</v>
      </c>
      <c r="AH67">
        <v>22.47</v>
      </c>
      <c r="AI67">
        <v>0</v>
      </c>
      <c r="AJ67">
        <v>0</v>
      </c>
      <c r="AK67">
        <v>50.59</v>
      </c>
      <c r="AL67">
        <v>2.2400000000000002</v>
      </c>
      <c r="AM67">
        <v>0</v>
      </c>
      <c r="AN67">
        <v>0</v>
      </c>
      <c r="AO67">
        <v>0</v>
      </c>
      <c r="AP67">
        <v>9.85</v>
      </c>
      <c r="AQ67">
        <v>14.83</v>
      </c>
      <c r="AR67">
        <v>7.43</v>
      </c>
      <c r="AS67">
        <v>4.3899999999999997</v>
      </c>
      <c r="AT67">
        <v>19.21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2010.17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506.42</v>
      </c>
      <c r="L68">
        <v>347.24</v>
      </c>
      <c r="M68">
        <v>74.930000000000007</v>
      </c>
      <c r="N68">
        <v>114.09</v>
      </c>
      <c r="O68">
        <v>119.43</v>
      </c>
      <c r="P68">
        <v>134.19</v>
      </c>
      <c r="Q68">
        <v>17.62</v>
      </c>
      <c r="R68">
        <v>18.07</v>
      </c>
      <c r="S68">
        <v>22.76</v>
      </c>
      <c r="T68">
        <v>0</v>
      </c>
      <c r="U68">
        <v>394.48</v>
      </c>
      <c r="V68">
        <v>19.98</v>
      </c>
      <c r="W68">
        <v>43.44</v>
      </c>
      <c r="X68">
        <v>94.98</v>
      </c>
      <c r="Y68">
        <v>0</v>
      </c>
      <c r="Z68">
        <v>0</v>
      </c>
      <c r="AA68">
        <v>0</v>
      </c>
      <c r="AB68">
        <v>12.65</v>
      </c>
      <c r="AC68">
        <v>9.3000000000000007</v>
      </c>
      <c r="AD68">
        <v>0</v>
      </c>
      <c r="AE68">
        <v>13.57</v>
      </c>
      <c r="AF68">
        <v>8.52</v>
      </c>
      <c r="AG68">
        <v>41.24</v>
      </c>
      <c r="AH68">
        <v>44.94</v>
      </c>
      <c r="AI68">
        <v>0</v>
      </c>
      <c r="AJ68">
        <v>0</v>
      </c>
      <c r="AK68">
        <v>50.59</v>
      </c>
      <c r="AL68">
        <v>2.2400000000000002</v>
      </c>
      <c r="AM68">
        <v>0</v>
      </c>
      <c r="AN68">
        <v>0</v>
      </c>
      <c r="AO68">
        <v>0</v>
      </c>
      <c r="AP68">
        <v>9.85</v>
      </c>
      <c r="AQ68">
        <v>14.83</v>
      </c>
      <c r="AR68">
        <v>7.43</v>
      </c>
      <c r="AS68">
        <v>4.3899999999999997</v>
      </c>
      <c r="AT68">
        <v>19.21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2146.3899999999994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534.88</v>
      </c>
      <c r="L69">
        <v>400.07</v>
      </c>
      <c r="M69">
        <v>74.930000000000007</v>
      </c>
      <c r="N69">
        <v>114.09</v>
      </c>
      <c r="O69">
        <v>119.43</v>
      </c>
      <c r="P69">
        <v>134.19</v>
      </c>
      <c r="Q69">
        <v>17.62</v>
      </c>
      <c r="R69">
        <v>18.07</v>
      </c>
      <c r="S69">
        <v>22.76</v>
      </c>
      <c r="T69">
        <v>0</v>
      </c>
      <c r="U69">
        <v>394.48</v>
      </c>
      <c r="V69">
        <v>19.98</v>
      </c>
      <c r="W69">
        <v>43.44</v>
      </c>
      <c r="X69">
        <v>94.98</v>
      </c>
      <c r="Y69">
        <v>0</v>
      </c>
      <c r="Z69">
        <v>0</v>
      </c>
      <c r="AA69">
        <v>0</v>
      </c>
      <c r="AB69">
        <v>12.65</v>
      </c>
      <c r="AC69">
        <v>9.3000000000000007</v>
      </c>
      <c r="AD69">
        <v>0</v>
      </c>
      <c r="AE69">
        <v>13.57</v>
      </c>
      <c r="AF69">
        <v>8.52</v>
      </c>
      <c r="AG69">
        <v>41.24</v>
      </c>
      <c r="AH69">
        <v>67.41</v>
      </c>
      <c r="AI69">
        <v>0</v>
      </c>
      <c r="AJ69">
        <v>0</v>
      </c>
      <c r="AK69">
        <v>50.59</v>
      </c>
      <c r="AL69">
        <v>2.2400000000000002</v>
      </c>
      <c r="AM69">
        <v>0</v>
      </c>
      <c r="AN69">
        <v>0</v>
      </c>
      <c r="AO69">
        <v>0</v>
      </c>
      <c r="AP69">
        <v>4.93</v>
      </c>
      <c r="AQ69">
        <v>29.66</v>
      </c>
      <c r="AR69">
        <v>1.59</v>
      </c>
      <c r="AS69">
        <v>4.3899999999999997</v>
      </c>
      <c r="AT69">
        <v>19.21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2254.2199999999993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534.88</v>
      </c>
      <c r="L70">
        <v>420.47</v>
      </c>
      <c r="M70">
        <v>74.930000000000007</v>
      </c>
      <c r="N70">
        <v>114.09</v>
      </c>
      <c r="O70">
        <v>119.43</v>
      </c>
      <c r="P70">
        <v>134.19</v>
      </c>
      <c r="Q70">
        <v>19.28</v>
      </c>
      <c r="R70">
        <v>19.79</v>
      </c>
      <c r="S70">
        <v>24.82</v>
      </c>
      <c r="T70">
        <v>0</v>
      </c>
      <c r="U70">
        <v>394.48</v>
      </c>
      <c r="V70">
        <v>19.98</v>
      </c>
      <c r="W70">
        <v>43.44</v>
      </c>
      <c r="X70">
        <v>94.98</v>
      </c>
      <c r="Y70">
        <v>0</v>
      </c>
      <c r="Z70">
        <v>0</v>
      </c>
      <c r="AA70">
        <v>0</v>
      </c>
      <c r="AB70">
        <v>12.65</v>
      </c>
      <c r="AC70">
        <v>9.3000000000000007</v>
      </c>
      <c r="AD70">
        <v>0</v>
      </c>
      <c r="AE70">
        <v>13.57</v>
      </c>
      <c r="AF70">
        <v>8.52</v>
      </c>
      <c r="AG70">
        <v>41.24</v>
      </c>
      <c r="AH70">
        <v>67.41</v>
      </c>
      <c r="AI70">
        <v>0</v>
      </c>
      <c r="AJ70">
        <v>0</v>
      </c>
      <c r="AK70">
        <v>50.59</v>
      </c>
      <c r="AL70">
        <v>13.4</v>
      </c>
      <c r="AM70">
        <v>0</v>
      </c>
      <c r="AN70">
        <v>0</v>
      </c>
      <c r="AO70">
        <v>0</v>
      </c>
      <c r="AP70">
        <v>4.93</v>
      </c>
      <c r="AQ70">
        <v>29.66</v>
      </c>
      <c r="AR70">
        <v>1.59</v>
      </c>
      <c r="AS70">
        <v>4.3899999999999997</v>
      </c>
      <c r="AT70">
        <v>19.21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2291.2199999999998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513.58000000000004</v>
      </c>
      <c r="L71">
        <v>324.02999999999997</v>
      </c>
      <c r="M71">
        <v>74.930000000000007</v>
      </c>
      <c r="N71">
        <v>114.09</v>
      </c>
      <c r="O71">
        <v>119.43</v>
      </c>
      <c r="P71">
        <v>134.19</v>
      </c>
      <c r="Q71">
        <v>19.55</v>
      </c>
      <c r="R71">
        <v>20.16</v>
      </c>
      <c r="S71">
        <v>25.1</v>
      </c>
      <c r="T71">
        <v>0</v>
      </c>
      <c r="U71">
        <v>400.74</v>
      </c>
      <c r="V71">
        <v>19.98</v>
      </c>
      <c r="W71">
        <v>43.44</v>
      </c>
      <c r="X71">
        <v>94.98</v>
      </c>
      <c r="Y71">
        <v>0</v>
      </c>
      <c r="Z71">
        <v>0</v>
      </c>
      <c r="AA71">
        <v>0</v>
      </c>
      <c r="AB71">
        <v>12.65</v>
      </c>
      <c r="AC71">
        <v>9.3000000000000007</v>
      </c>
      <c r="AD71">
        <v>8.77</v>
      </c>
      <c r="AE71">
        <v>13.57</v>
      </c>
      <c r="AF71">
        <v>8.52</v>
      </c>
      <c r="AG71">
        <v>41.24</v>
      </c>
      <c r="AH71">
        <v>89.88</v>
      </c>
      <c r="AI71">
        <v>0</v>
      </c>
      <c r="AJ71">
        <v>0</v>
      </c>
      <c r="AK71">
        <v>50.59</v>
      </c>
      <c r="AL71">
        <v>53.58</v>
      </c>
      <c r="AM71">
        <v>0</v>
      </c>
      <c r="AN71">
        <v>0</v>
      </c>
      <c r="AO71">
        <v>0</v>
      </c>
      <c r="AP71">
        <v>4.93</v>
      </c>
      <c r="AQ71">
        <v>44.49</v>
      </c>
      <c r="AR71">
        <v>1.59</v>
      </c>
      <c r="AS71">
        <v>4.3899999999999997</v>
      </c>
      <c r="AT71">
        <v>19.21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2266.91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577.65</v>
      </c>
      <c r="L72">
        <v>416.43</v>
      </c>
      <c r="M72">
        <v>74.930000000000007</v>
      </c>
      <c r="N72">
        <v>114.09</v>
      </c>
      <c r="O72">
        <v>119.43</v>
      </c>
      <c r="P72">
        <v>134.19</v>
      </c>
      <c r="Q72">
        <v>19.55</v>
      </c>
      <c r="R72">
        <v>20.16</v>
      </c>
      <c r="S72">
        <v>25.1</v>
      </c>
      <c r="T72">
        <v>0</v>
      </c>
      <c r="U72">
        <v>402.31</v>
      </c>
      <c r="V72">
        <v>19.98</v>
      </c>
      <c r="W72">
        <v>43.44</v>
      </c>
      <c r="X72">
        <v>94.98</v>
      </c>
      <c r="Y72">
        <v>0</v>
      </c>
      <c r="Z72">
        <v>1.06</v>
      </c>
      <c r="AA72">
        <v>11.54</v>
      </c>
      <c r="AB72">
        <v>25.3</v>
      </c>
      <c r="AC72">
        <v>9.3000000000000007</v>
      </c>
      <c r="AD72">
        <v>17.55</v>
      </c>
      <c r="AE72">
        <v>13.57</v>
      </c>
      <c r="AF72">
        <v>8.52</v>
      </c>
      <c r="AG72">
        <v>41.24</v>
      </c>
      <c r="AH72">
        <v>112.35</v>
      </c>
      <c r="AI72">
        <v>0</v>
      </c>
      <c r="AJ72">
        <v>0</v>
      </c>
      <c r="AK72">
        <v>50.59</v>
      </c>
      <c r="AL72">
        <v>53.58</v>
      </c>
      <c r="AM72">
        <v>0</v>
      </c>
      <c r="AN72">
        <v>0</v>
      </c>
      <c r="AO72">
        <v>0</v>
      </c>
      <c r="AP72">
        <v>4.93</v>
      </c>
      <c r="AQ72">
        <v>44.49</v>
      </c>
      <c r="AR72">
        <v>1.59</v>
      </c>
      <c r="AS72">
        <v>4.3899999999999997</v>
      </c>
      <c r="AT72">
        <v>19.21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2481.4499999999998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577.65</v>
      </c>
      <c r="L73">
        <v>418.93</v>
      </c>
      <c r="M73">
        <v>74.930000000000007</v>
      </c>
      <c r="N73">
        <v>114.09</v>
      </c>
      <c r="O73">
        <v>119.43</v>
      </c>
      <c r="P73">
        <v>134.19</v>
      </c>
      <c r="Q73">
        <v>19.55</v>
      </c>
      <c r="R73">
        <v>20.16</v>
      </c>
      <c r="S73">
        <v>25.1</v>
      </c>
      <c r="T73">
        <v>0</v>
      </c>
      <c r="U73">
        <v>402.31</v>
      </c>
      <c r="V73">
        <v>19.98</v>
      </c>
      <c r="W73">
        <v>43.44</v>
      </c>
      <c r="X73">
        <v>94.98</v>
      </c>
      <c r="Y73">
        <v>0</v>
      </c>
      <c r="Z73">
        <v>2.11</v>
      </c>
      <c r="AA73">
        <v>25.8</v>
      </c>
      <c r="AB73">
        <v>25.3</v>
      </c>
      <c r="AC73">
        <v>18.600000000000001</v>
      </c>
      <c r="AD73">
        <v>26.32</v>
      </c>
      <c r="AE73">
        <v>31.66</v>
      </c>
      <c r="AF73">
        <v>8.52</v>
      </c>
      <c r="AG73">
        <v>41.24</v>
      </c>
      <c r="AH73">
        <v>134.82</v>
      </c>
      <c r="AI73">
        <v>0</v>
      </c>
      <c r="AJ73">
        <v>0</v>
      </c>
      <c r="AK73">
        <v>50.59</v>
      </c>
      <c r="AL73">
        <v>53.58</v>
      </c>
      <c r="AM73">
        <v>5.0599999999999996</v>
      </c>
      <c r="AN73">
        <v>0</v>
      </c>
      <c r="AO73">
        <v>0</v>
      </c>
      <c r="AP73">
        <v>4.93</v>
      </c>
      <c r="AQ73">
        <v>59.79</v>
      </c>
      <c r="AR73">
        <v>1.59</v>
      </c>
      <c r="AS73">
        <v>4.3899999999999997</v>
      </c>
      <c r="AT73">
        <v>19.21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2578.25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577.65</v>
      </c>
      <c r="L74">
        <v>418.93</v>
      </c>
      <c r="M74">
        <v>74.930000000000007</v>
      </c>
      <c r="N74">
        <v>114.09</v>
      </c>
      <c r="O74">
        <v>119.43</v>
      </c>
      <c r="P74">
        <v>134.19</v>
      </c>
      <c r="Q74">
        <v>19.55</v>
      </c>
      <c r="R74">
        <v>20.16</v>
      </c>
      <c r="S74">
        <v>25.1</v>
      </c>
      <c r="T74">
        <v>0</v>
      </c>
      <c r="U74">
        <v>402.31</v>
      </c>
      <c r="V74">
        <v>19.98</v>
      </c>
      <c r="W74">
        <v>43.44</v>
      </c>
      <c r="X74">
        <v>94.98</v>
      </c>
      <c r="Y74">
        <v>0</v>
      </c>
      <c r="Z74">
        <v>12.53</v>
      </c>
      <c r="AA74">
        <v>40.49</v>
      </c>
      <c r="AB74">
        <v>25.3</v>
      </c>
      <c r="AC74">
        <v>27.92</v>
      </c>
      <c r="AD74">
        <v>35.11</v>
      </c>
      <c r="AE74">
        <v>47.49</v>
      </c>
      <c r="AF74">
        <v>9.4700000000000006</v>
      </c>
      <c r="AG74">
        <v>41.24</v>
      </c>
      <c r="AH74">
        <v>134.82</v>
      </c>
      <c r="AI74">
        <v>0</v>
      </c>
      <c r="AJ74">
        <v>0</v>
      </c>
      <c r="AK74">
        <v>50.59</v>
      </c>
      <c r="AL74">
        <v>53.58</v>
      </c>
      <c r="AM74">
        <v>10.130000000000001</v>
      </c>
      <c r="AN74">
        <v>0</v>
      </c>
      <c r="AO74">
        <v>0</v>
      </c>
      <c r="AP74">
        <v>4.93</v>
      </c>
      <c r="AQ74">
        <v>59.79</v>
      </c>
      <c r="AR74">
        <v>1.59</v>
      </c>
      <c r="AS74">
        <v>4.3899999999999997</v>
      </c>
      <c r="AT74">
        <v>19.21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2643.3199999999997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577.65</v>
      </c>
      <c r="L75">
        <v>418.93</v>
      </c>
      <c r="M75">
        <v>74.930000000000007</v>
      </c>
      <c r="N75">
        <v>114.09</v>
      </c>
      <c r="O75">
        <v>119.43</v>
      </c>
      <c r="P75">
        <v>134.19</v>
      </c>
      <c r="Q75">
        <v>19.55</v>
      </c>
      <c r="R75">
        <v>20.16</v>
      </c>
      <c r="S75">
        <v>25.1</v>
      </c>
      <c r="T75">
        <v>0</v>
      </c>
      <c r="U75">
        <v>402.31</v>
      </c>
      <c r="V75">
        <v>19.98</v>
      </c>
      <c r="W75">
        <v>43.44</v>
      </c>
      <c r="X75">
        <v>94.98</v>
      </c>
      <c r="Y75">
        <v>0</v>
      </c>
      <c r="Z75">
        <v>12.53</v>
      </c>
      <c r="AA75">
        <v>40.49</v>
      </c>
      <c r="AB75">
        <v>25.3</v>
      </c>
      <c r="AC75">
        <v>27.92</v>
      </c>
      <c r="AD75">
        <v>35.11</v>
      </c>
      <c r="AE75">
        <v>47.49</v>
      </c>
      <c r="AF75">
        <v>9.4700000000000006</v>
      </c>
      <c r="AG75">
        <v>41.24</v>
      </c>
      <c r="AH75">
        <v>134.82</v>
      </c>
      <c r="AI75">
        <v>0</v>
      </c>
      <c r="AJ75">
        <v>0</v>
      </c>
      <c r="AK75">
        <v>50.59</v>
      </c>
      <c r="AL75">
        <v>2.2400000000000002</v>
      </c>
      <c r="AM75">
        <v>10.130000000000001</v>
      </c>
      <c r="AN75">
        <v>0</v>
      </c>
      <c r="AO75">
        <v>0</v>
      </c>
      <c r="AP75">
        <v>4.93</v>
      </c>
      <c r="AQ75">
        <v>59.79</v>
      </c>
      <c r="AR75">
        <v>1.59</v>
      </c>
      <c r="AS75">
        <v>4.3899999999999997</v>
      </c>
      <c r="AT75">
        <v>19.21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2591.9799999999996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577.65</v>
      </c>
      <c r="L76">
        <v>418.93</v>
      </c>
      <c r="M76">
        <v>74.930000000000007</v>
      </c>
      <c r="N76">
        <v>114.09</v>
      </c>
      <c r="O76">
        <v>119.43</v>
      </c>
      <c r="P76">
        <v>134.19</v>
      </c>
      <c r="Q76">
        <v>19.55</v>
      </c>
      <c r="R76">
        <v>20.16</v>
      </c>
      <c r="S76">
        <v>25.1</v>
      </c>
      <c r="T76">
        <v>0</v>
      </c>
      <c r="U76">
        <v>402.31</v>
      </c>
      <c r="V76">
        <v>19.98</v>
      </c>
      <c r="W76">
        <v>43.44</v>
      </c>
      <c r="X76">
        <v>94.98</v>
      </c>
      <c r="Y76">
        <v>0</v>
      </c>
      <c r="Z76">
        <v>12.53</v>
      </c>
      <c r="AA76">
        <v>40.49</v>
      </c>
      <c r="AB76">
        <v>25.3</v>
      </c>
      <c r="AC76">
        <v>27.92</v>
      </c>
      <c r="AD76">
        <v>35.11</v>
      </c>
      <c r="AE76">
        <v>47.49</v>
      </c>
      <c r="AF76">
        <v>9.4700000000000006</v>
      </c>
      <c r="AG76">
        <v>41.24</v>
      </c>
      <c r="AH76">
        <v>134.82</v>
      </c>
      <c r="AI76">
        <v>0</v>
      </c>
      <c r="AJ76">
        <v>0</v>
      </c>
      <c r="AK76">
        <v>50.59</v>
      </c>
      <c r="AL76">
        <v>2.2400000000000002</v>
      </c>
      <c r="AM76">
        <v>10.130000000000001</v>
      </c>
      <c r="AN76">
        <v>0</v>
      </c>
      <c r="AO76">
        <v>0</v>
      </c>
      <c r="AP76">
        <v>4.93</v>
      </c>
      <c r="AQ76">
        <v>59.79</v>
      </c>
      <c r="AR76">
        <v>1.59</v>
      </c>
      <c r="AS76">
        <v>4.3899999999999997</v>
      </c>
      <c r="AT76">
        <v>19.21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2591.9799999999996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577.65</v>
      </c>
      <c r="L77">
        <v>418.93</v>
      </c>
      <c r="M77">
        <v>74.930000000000007</v>
      </c>
      <c r="N77">
        <v>114.09</v>
      </c>
      <c r="O77">
        <v>119.43</v>
      </c>
      <c r="P77">
        <v>134.19</v>
      </c>
      <c r="Q77">
        <v>19.55</v>
      </c>
      <c r="R77">
        <v>20.16</v>
      </c>
      <c r="S77">
        <v>25.1</v>
      </c>
      <c r="T77">
        <v>0</v>
      </c>
      <c r="U77">
        <v>402.31</v>
      </c>
      <c r="V77">
        <v>19.98</v>
      </c>
      <c r="W77">
        <v>43.44</v>
      </c>
      <c r="X77">
        <v>94.98</v>
      </c>
      <c r="Y77">
        <v>0</v>
      </c>
      <c r="Z77">
        <v>12.53</v>
      </c>
      <c r="AA77">
        <v>40.49</v>
      </c>
      <c r="AB77">
        <v>25.3</v>
      </c>
      <c r="AC77">
        <v>27.92</v>
      </c>
      <c r="AD77">
        <v>35.11</v>
      </c>
      <c r="AE77">
        <v>47.49</v>
      </c>
      <c r="AF77">
        <v>9.4700000000000006</v>
      </c>
      <c r="AG77">
        <v>41.24</v>
      </c>
      <c r="AH77">
        <v>134.82</v>
      </c>
      <c r="AI77">
        <v>0</v>
      </c>
      <c r="AJ77">
        <v>0</v>
      </c>
      <c r="AK77">
        <v>50.59</v>
      </c>
      <c r="AL77">
        <v>2.2400000000000002</v>
      </c>
      <c r="AM77">
        <v>10.130000000000001</v>
      </c>
      <c r="AN77">
        <v>0</v>
      </c>
      <c r="AO77">
        <v>0</v>
      </c>
      <c r="AP77">
        <v>4.93</v>
      </c>
      <c r="AQ77">
        <v>59.79</v>
      </c>
      <c r="AR77">
        <v>1.59</v>
      </c>
      <c r="AS77">
        <v>4.3899999999999997</v>
      </c>
      <c r="AT77">
        <v>19.21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2591.9799999999996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577.65</v>
      </c>
      <c r="L78">
        <v>418.93</v>
      </c>
      <c r="M78">
        <v>74.930000000000007</v>
      </c>
      <c r="N78">
        <v>114.09</v>
      </c>
      <c r="O78">
        <v>119.43</v>
      </c>
      <c r="P78">
        <v>134.19</v>
      </c>
      <c r="Q78">
        <v>19.55</v>
      </c>
      <c r="R78">
        <v>20.16</v>
      </c>
      <c r="S78">
        <v>25.1</v>
      </c>
      <c r="T78">
        <v>0</v>
      </c>
      <c r="U78">
        <v>402.31</v>
      </c>
      <c r="V78">
        <v>19.98</v>
      </c>
      <c r="W78">
        <v>43.44</v>
      </c>
      <c r="X78">
        <v>94.98</v>
      </c>
      <c r="Y78">
        <v>0</v>
      </c>
      <c r="Z78">
        <v>12.53</v>
      </c>
      <c r="AA78">
        <v>40.49</v>
      </c>
      <c r="AB78">
        <v>25.3</v>
      </c>
      <c r="AC78">
        <v>27.92</v>
      </c>
      <c r="AD78">
        <v>35.11</v>
      </c>
      <c r="AE78">
        <v>47.49</v>
      </c>
      <c r="AF78">
        <v>9.4700000000000006</v>
      </c>
      <c r="AG78">
        <v>41.24</v>
      </c>
      <c r="AH78">
        <v>134.82</v>
      </c>
      <c r="AI78">
        <v>2.4500000000000002</v>
      </c>
      <c r="AJ78">
        <v>0</v>
      </c>
      <c r="AK78">
        <v>50.59</v>
      </c>
      <c r="AL78">
        <v>2.2400000000000002</v>
      </c>
      <c r="AM78">
        <v>10.130000000000001</v>
      </c>
      <c r="AN78">
        <v>0</v>
      </c>
      <c r="AO78">
        <v>0</v>
      </c>
      <c r="AP78">
        <v>4.93</v>
      </c>
      <c r="AQ78">
        <v>59.79</v>
      </c>
      <c r="AR78">
        <v>1.59</v>
      </c>
      <c r="AS78">
        <v>4.3899999999999997</v>
      </c>
      <c r="AT78">
        <v>19.21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2594.4299999999994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602.04</v>
      </c>
      <c r="L79">
        <v>506.11</v>
      </c>
      <c r="M79">
        <v>74.930000000000007</v>
      </c>
      <c r="N79">
        <v>114.09</v>
      </c>
      <c r="O79">
        <v>119.43</v>
      </c>
      <c r="P79">
        <v>134.19</v>
      </c>
      <c r="Q79">
        <v>17.010000000000002</v>
      </c>
      <c r="R79">
        <v>20.36</v>
      </c>
      <c r="S79">
        <v>25.35</v>
      </c>
      <c r="T79">
        <v>0</v>
      </c>
      <c r="U79">
        <v>402.31</v>
      </c>
      <c r="V79">
        <v>19.98</v>
      </c>
      <c r="W79">
        <v>43.44</v>
      </c>
      <c r="X79">
        <v>94.98</v>
      </c>
      <c r="Y79">
        <v>0</v>
      </c>
      <c r="Z79">
        <v>12.53</v>
      </c>
      <c r="AA79">
        <v>40.49</v>
      </c>
      <c r="AB79">
        <v>25.3</v>
      </c>
      <c r="AC79">
        <v>27.92</v>
      </c>
      <c r="AD79">
        <v>35.11</v>
      </c>
      <c r="AE79">
        <v>47.49</v>
      </c>
      <c r="AF79">
        <v>9.4700000000000006</v>
      </c>
      <c r="AG79">
        <v>41.24</v>
      </c>
      <c r="AH79">
        <v>134.82</v>
      </c>
      <c r="AI79">
        <v>6.11</v>
      </c>
      <c r="AJ79">
        <v>0</v>
      </c>
      <c r="AK79">
        <v>50.59</v>
      </c>
      <c r="AL79">
        <v>2.2400000000000002</v>
      </c>
      <c r="AM79">
        <v>10.130000000000001</v>
      </c>
      <c r="AN79">
        <v>0</v>
      </c>
      <c r="AO79">
        <v>0</v>
      </c>
      <c r="AP79">
        <v>4.93</v>
      </c>
      <c r="AQ79">
        <v>59.79</v>
      </c>
      <c r="AR79">
        <v>2.12</v>
      </c>
      <c r="AS79">
        <v>4.3899999999999997</v>
      </c>
      <c r="AT79">
        <v>19.21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2708.0999999999995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538.92999999999995</v>
      </c>
      <c r="L80">
        <v>401.03</v>
      </c>
      <c r="M80">
        <v>74.930000000000007</v>
      </c>
      <c r="N80">
        <v>114.09</v>
      </c>
      <c r="O80">
        <v>119.43</v>
      </c>
      <c r="P80">
        <v>134.19</v>
      </c>
      <c r="Q80">
        <v>17.5</v>
      </c>
      <c r="R80">
        <v>17.96</v>
      </c>
      <c r="S80">
        <v>22.61</v>
      </c>
      <c r="T80">
        <v>0</v>
      </c>
      <c r="U80">
        <v>402.31</v>
      </c>
      <c r="V80">
        <v>19.98</v>
      </c>
      <c r="W80">
        <v>43.44</v>
      </c>
      <c r="X80">
        <v>94.98</v>
      </c>
      <c r="Y80">
        <v>0</v>
      </c>
      <c r="Z80">
        <v>12.53</v>
      </c>
      <c r="AA80">
        <v>26.72</v>
      </c>
      <c r="AB80">
        <v>25.3</v>
      </c>
      <c r="AC80">
        <v>27.92</v>
      </c>
      <c r="AD80">
        <v>35.11</v>
      </c>
      <c r="AE80">
        <v>47.49</v>
      </c>
      <c r="AF80">
        <v>9.4700000000000006</v>
      </c>
      <c r="AG80">
        <v>41.24</v>
      </c>
      <c r="AH80">
        <v>134.82</v>
      </c>
      <c r="AI80">
        <v>31.8</v>
      </c>
      <c r="AJ80">
        <v>0</v>
      </c>
      <c r="AK80">
        <v>50.59</v>
      </c>
      <c r="AL80">
        <v>2.2400000000000002</v>
      </c>
      <c r="AM80">
        <v>10.130000000000001</v>
      </c>
      <c r="AN80">
        <v>0</v>
      </c>
      <c r="AO80">
        <v>0</v>
      </c>
      <c r="AP80">
        <v>4.93</v>
      </c>
      <c r="AQ80">
        <v>59.79</v>
      </c>
      <c r="AR80">
        <v>33.94</v>
      </c>
      <c r="AS80">
        <v>4.3899999999999997</v>
      </c>
      <c r="AT80">
        <v>19.21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2578.9999999999995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538.92999999999995</v>
      </c>
      <c r="L81">
        <v>401.03</v>
      </c>
      <c r="M81">
        <v>74.930000000000007</v>
      </c>
      <c r="N81">
        <v>114.09</v>
      </c>
      <c r="O81">
        <v>119.43</v>
      </c>
      <c r="P81">
        <v>134.19</v>
      </c>
      <c r="Q81">
        <v>17.5</v>
      </c>
      <c r="R81">
        <v>17.96</v>
      </c>
      <c r="S81">
        <v>22.61</v>
      </c>
      <c r="T81">
        <v>0</v>
      </c>
      <c r="U81">
        <v>402.31</v>
      </c>
      <c r="V81">
        <v>19.98</v>
      </c>
      <c r="W81">
        <v>43.44</v>
      </c>
      <c r="X81">
        <v>94.98</v>
      </c>
      <c r="Y81">
        <v>0</v>
      </c>
      <c r="Z81">
        <v>6.26</v>
      </c>
      <c r="AA81">
        <v>11.54</v>
      </c>
      <c r="AB81">
        <v>25.3</v>
      </c>
      <c r="AC81">
        <v>18.600000000000001</v>
      </c>
      <c r="AD81">
        <v>26.32</v>
      </c>
      <c r="AE81">
        <v>31.66</v>
      </c>
      <c r="AF81">
        <v>8.52</v>
      </c>
      <c r="AG81">
        <v>41.24</v>
      </c>
      <c r="AH81">
        <v>112.35</v>
      </c>
      <c r="AI81">
        <v>31.8</v>
      </c>
      <c r="AJ81">
        <v>0</v>
      </c>
      <c r="AK81">
        <v>50.59</v>
      </c>
      <c r="AL81">
        <v>2.2400000000000002</v>
      </c>
      <c r="AM81">
        <v>5.0599999999999996</v>
      </c>
      <c r="AN81">
        <v>0</v>
      </c>
      <c r="AO81">
        <v>0</v>
      </c>
      <c r="AP81">
        <v>4.93</v>
      </c>
      <c r="AQ81">
        <v>59.79</v>
      </c>
      <c r="AR81">
        <v>33.94</v>
      </c>
      <c r="AS81">
        <v>4.3899999999999997</v>
      </c>
      <c r="AT81">
        <v>19.21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2495.1199999999994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538.92999999999995</v>
      </c>
      <c r="L82">
        <v>401.03</v>
      </c>
      <c r="M82">
        <v>74.930000000000007</v>
      </c>
      <c r="N82">
        <v>114.09</v>
      </c>
      <c r="O82">
        <v>119.43</v>
      </c>
      <c r="P82">
        <v>134.19</v>
      </c>
      <c r="Q82">
        <v>17.5</v>
      </c>
      <c r="R82">
        <v>17.96</v>
      </c>
      <c r="S82">
        <v>22.61</v>
      </c>
      <c r="T82">
        <v>0</v>
      </c>
      <c r="U82">
        <v>402.31</v>
      </c>
      <c r="V82">
        <v>19.98</v>
      </c>
      <c r="W82">
        <v>43.44</v>
      </c>
      <c r="X82">
        <v>94.98</v>
      </c>
      <c r="Y82">
        <v>0</v>
      </c>
      <c r="Z82">
        <v>6.26</v>
      </c>
      <c r="AA82">
        <v>0</v>
      </c>
      <c r="AB82">
        <v>25.3</v>
      </c>
      <c r="AC82">
        <v>9.3000000000000007</v>
      </c>
      <c r="AD82">
        <v>17.55</v>
      </c>
      <c r="AE82">
        <v>13.57</v>
      </c>
      <c r="AF82">
        <v>8.52</v>
      </c>
      <c r="AG82">
        <v>41.24</v>
      </c>
      <c r="AH82">
        <v>89.88</v>
      </c>
      <c r="AI82">
        <v>31.8</v>
      </c>
      <c r="AJ82">
        <v>0</v>
      </c>
      <c r="AK82">
        <v>50.59</v>
      </c>
      <c r="AL82">
        <v>2.2400000000000002</v>
      </c>
      <c r="AM82">
        <v>0</v>
      </c>
      <c r="AN82">
        <v>0</v>
      </c>
      <c r="AO82">
        <v>0</v>
      </c>
      <c r="AP82">
        <v>4.93</v>
      </c>
      <c r="AQ82">
        <v>59.79</v>
      </c>
      <c r="AR82">
        <v>3.18</v>
      </c>
      <c r="AS82">
        <v>4.3899999999999997</v>
      </c>
      <c r="AT82">
        <v>19.21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2389.1299999999997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538.92999999999995</v>
      </c>
      <c r="L83">
        <v>424.09</v>
      </c>
      <c r="M83">
        <v>74.930000000000007</v>
      </c>
      <c r="N83">
        <v>114.09</v>
      </c>
      <c r="O83">
        <v>119.43</v>
      </c>
      <c r="P83">
        <v>134.19</v>
      </c>
      <c r="Q83">
        <v>19.75</v>
      </c>
      <c r="R83">
        <v>20.36</v>
      </c>
      <c r="S83">
        <v>25.35</v>
      </c>
      <c r="T83">
        <v>0</v>
      </c>
      <c r="U83">
        <v>402.31</v>
      </c>
      <c r="V83">
        <v>19.98</v>
      </c>
      <c r="W83">
        <v>43.44</v>
      </c>
      <c r="X83">
        <v>94.98</v>
      </c>
      <c r="Y83">
        <v>0</v>
      </c>
      <c r="Z83">
        <v>6.26</v>
      </c>
      <c r="AA83">
        <v>0</v>
      </c>
      <c r="AB83">
        <v>25.3</v>
      </c>
      <c r="AC83">
        <v>9.3000000000000007</v>
      </c>
      <c r="AD83">
        <v>8.77</v>
      </c>
      <c r="AE83">
        <v>13.57</v>
      </c>
      <c r="AF83">
        <v>8.52</v>
      </c>
      <c r="AG83">
        <v>41.24</v>
      </c>
      <c r="AH83">
        <v>67.41</v>
      </c>
      <c r="AI83">
        <v>31.8</v>
      </c>
      <c r="AJ83">
        <v>0</v>
      </c>
      <c r="AK83">
        <v>50.59</v>
      </c>
      <c r="AL83">
        <v>2.2400000000000002</v>
      </c>
      <c r="AM83">
        <v>0</v>
      </c>
      <c r="AN83">
        <v>0</v>
      </c>
      <c r="AO83">
        <v>0</v>
      </c>
      <c r="AP83">
        <v>4.93</v>
      </c>
      <c r="AQ83">
        <v>59.13</v>
      </c>
      <c r="AR83">
        <v>3.18</v>
      </c>
      <c r="AS83">
        <v>4.3899999999999997</v>
      </c>
      <c r="AT83">
        <v>19.21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2387.6699999999996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534.88</v>
      </c>
      <c r="L84">
        <v>420.25</v>
      </c>
      <c r="M84">
        <v>74.930000000000007</v>
      </c>
      <c r="N84">
        <v>114.09</v>
      </c>
      <c r="O84">
        <v>119.43</v>
      </c>
      <c r="P84">
        <v>134.19</v>
      </c>
      <c r="Q84">
        <v>16.11</v>
      </c>
      <c r="R84">
        <v>20.36</v>
      </c>
      <c r="S84">
        <v>25.35</v>
      </c>
      <c r="T84">
        <v>0</v>
      </c>
      <c r="U84">
        <v>402.31</v>
      </c>
      <c r="V84">
        <v>19.98</v>
      </c>
      <c r="W84">
        <v>43.44</v>
      </c>
      <c r="X84">
        <v>94.98</v>
      </c>
      <c r="Y84">
        <v>0</v>
      </c>
      <c r="Z84">
        <v>6.26</v>
      </c>
      <c r="AA84">
        <v>0</v>
      </c>
      <c r="AB84">
        <v>12.65</v>
      </c>
      <c r="AC84">
        <v>9.3000000000000007</v>
      </c>
      <c r="AD84">
        <v>8.77</v>
      </c>
      <c r="AE84">
        <v>13.57</v>
      </c>
      <c r="AF84">
        <v>8.52</v>
      </c>
      <c r="AG84">
        <v>41.24</v>
      </c>
      <c r="AH84">
        <v>44.94</v>
      </c>
      <c r="AI84">
        <v>31.8</v>
      </c>
      <c r="AJ84">
        <v>0</v>
      </c>
      <c r="AK84">
        <v>50.59</v>
      </c>
      <c r="AL84">
        <v>2.2400000000000002</v>
      </c>
      <c r="AM84">
        <v>0</v>
      </c>
      <c r="AN84">
        <v>0</v>
      </c>
      <c r="AO84">
        <v>0</v>
      </c>
      <c r="AP84">
        <v>4.93</v>
      </c>
      <c r="AQ84">
        <v>44.49</v>
      </c>
      <c r="AR84">
        <v>14.84</v>
      </c>
      <c r="AS84">
        <v>4.3899999999999997</v>
      </c>
      <c r="AT84">
        <v>19.21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2338.0399999999995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534.88</v>
      </c>
      <c r="L85">
        <v>381.82</v>
      </c>
      <c r="M85">
        <v>74.930000000000007</v>
      </c>
      <c r="N85">
        <v>114.09</v>
      </c>
      <c r="O85">
        <v>119.43</v>
      </c>
      <c r="P85">
        <v>134.19</v>
      </c>
      <c r="Q85">
        <v>14.77</v>
      </c>
      <c r="R85">
        <v>20.36</v>
      </c>
      <c r="S85">
        <v>25.35</v>
      </c>
      <c r="T85">
        <v>0</v>
      </c>
      <c r="U85">
        <v>402.31</v>
      </c>
      <c r="V85">
        <v>19.98</v>
      </c>
      <c r="W85">
        <v>43.44</v>
      </c>
      <c r="X85">
        <v>94.98</v>
      </c>
      <c r="Y85">
        <v>0</v>
      </c>
      <c r="Z85">
        <v>6.26</v>
      </c>
      <c r="AA85">
        <v>0</v>
      </c>
      <c r="AB85">
        <v>12.65</v>
      </c>
      <c r="AC85">
        <v>9.3000000000000007</v>
      </c>
      <c r="AD85">
        <v>8.77</v>
      </c>
      <c r="AE85">
        <v>13.57</v>
      </c>
      <c r="AF85">
        <v>8.52</v>
      </c>
      <c r="AG85">
        <v>41.24</v>
      </c>
      <c r="AH85">
        <v>22.47</v>
      </c>
      <c r="AI85">
        <v>31.8</v>
      </c>
      <c r="AJ85">
        <v>0</v>
      </c>
      <c r="AK85">
        <v>50.59</v>
      </c>
      <c r="AL85">
        <v>2.2400000000000002</v>
      </c>
      <c r="AM85">
        <v>0</v>
      </c>
      <c r="AN85">
        <v>0</v>
      </c>
      <c r="AO85">
        <v>0</v>
      </c>
      <c r="AP85">
        <v>4.93</v>
      </c>
      <c r="AQ85">
        <v>44.49</v>
      </c>
      <c r="AR85">
        <v>14.84</v>
      </c>
      <c r="AS85">
        <v>4.3899999999999997</v>
      </c>
      <c r="AT85">
        <v>19.21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2275.7999999999993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534.88</v>
      </c>
      <c r="L86">
        <v>353</v>
      </c>
      <c r="M86">
        <v>74.930000000000007</v>
      </c>
      <c r="N86">
        <v>114.09</v>
      </c>
      <c r="O86">
        <v>119.43</v>
      </c>
      <c r="P86">
        <v>134.19</v>
      </c>
      <c r="Q86">
        <v>14.77</v>
      </c>
      <c r="R86">
        <v>20.36</v>
      </c>
      <c r="S86">
        <v>25.35</v>
      </c>
      <c r="T86">
        <v>0</v>
      </c>
      <c r="U86">
        <v>402.31</v>
      </c>
      <c r="V86">
        <v>19.98</v>
      </c>
      <c r="W86">
        <v>43.44</v>
      </c>
      <c r="X86">
        <v>94.98</v>
      </c>
      <c r="Y86">
        <v>0</v>
      </c>
      <c r="Z86">
        <v>6.26</v>
      </c>
      <c r="AA86">
        <v>0</v>
      </c>
      <c r="AB86">
        <v>0</v>
      </c>
      <c r="AC86">
        <v>0</v>
      </c>
      <c r="AD86">
        <v>8.77</v>
      </c>
      <c r="AE86">
        <v>13.57</v>
      </c>
      <c r="AF86">
        <v>8.52</v>
      </c>
      <c r="AG86">
        <v>41.24</v>
      </c>
      <c r="AH86">
        <v>0</v>
      </c>
      <c r="AI86">
        <v>4.8899999999999997</v>
      </c>
      <c r="AJ86">
        <v>0</v>
      </c>
      <c r="AK86">
        <v>50.59</v>
      </c>
      <c r="AL86">
        <v>2.2400000000000002</v>
      </c>
      <c r="AM86">
        <v>0</v>
      </c>
      <c r="AN86">
        <v>0</v>
      </c>
      <c r="AO86">
        <v>0</v>
      </c>
      <c r="AP86">
        <v>4.93</v>
      </c>
      <c r="AQ86">
        <v>44.49</v>
      </c>
      <c r="AR86">
        <v>14.84</v>
      </c>
      <c r="AS86">
        <v>4.3899999999999997</v>
      </c>
      <c r="AT86">
        <v>19.21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2175.6499999999992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534.88</v>
      </c>
      <c r="L87">
        <v>279.99</v>
      </c>
      <c r="M87">
        <v>74.930000000000007</v>
      </c>
      <c r="N87">
        <v>114.09</v>
      </c>
      <c r="O87">
        <v>119.43</v>
      </c>
      <c r="P87">
        <v>127.53</v>
      </c>
      <c r="Q87">
        <v>14.77</v>
      </c>
      <c r="R87">
        <v>15.14</v>
      </c>
      <c r="S87">
        <v>19.100000000000001</v>
      </c>
      <c r="T87">
        <v>0</v>
      </c>
      <c r="U87">
        <v>402.31</v>
      </c>
      <c r="V87">
        <v>17.22</v>
      </c>
      <c r="W87">
        <v>43.44</v>
      </c>
      <c r="X87">
        <v>94.98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13.57</v>
      </c>
      <c r="AF87">
        <v>8.52</v>
      </c>
      <c r="AG87">
        <v>41.24</v>
      </c>
      <c r="AH87">
        <v>0</v>
      </c>
      <c r="AI87">
        <v>2.4500000000000002</v>
      </c>
      <c r="AJ87">
        <v>0</v>
      </c>
      <c r="AK87">
        <v>50.59</v>
      </c>
      <c r="AL87">
        <v>2.2400000000000002</v>
      </c>
      <c r="AM87">
        <v>0</v>
      </c>
      <c r="AN87">
        <v>0</v>
      </c>
      <c r="AO87">
        <v>0</v>
      </c>
      <c r="AP87">
        <v>3.94</v>
      </c>
      <c r="AQ87">
        <v>29.66</v>
      </c>
      <c r="AR87">
        <v>14.84</v>
      </c>
      <c r="AS87">
        <v>4.3899999999999997</v>
      </c>
      <c r="AT87">
        <v>19.21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2048.46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534.88</v>
      </c>
      <c r="L88">
        <v>233.87</v>
      </c>
      <c r="M88">
        <v>74.930000000000007</v>
      </c>
      <c r="N88">
        <v>114.09</v>
      </c>
      <c r="O88">
        <v>119.43</v>
      </c>
      <c r="P88">
        <v>127.53</v>
      </c>
      <c r="Q88">
        <v>14.77</v>
      </c>
      <c r="R88">
        <v>15.14</v>
      </c>
      <c r="S88">
        <v>19.100000000000001</v>
      </c>
      <c r="T88">
        <v>0</v>
      </c>
      <c r="U88">
        <v>402.31</v>
      </c>
      <c r="V88">
        <v>17.22</v>
      </c>
      <c r="W88">
        <v>43.44</v>
      </c>
      <c r="X88">
        <v>94.98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13.57</v>
      </c>
      <c r="AF88">
        <v>8.52</v>
      </c>
      <c r="AG88">
        <v>41.24</v>
      </c>
      <c r="AH88">
        <v>0</v>
      </c>
      <c r="AI88">
        <v>0</v>
      </c>
      <c r="AJ88">
        <v>0</v>
      </c>
      <c r="AK88">
        <v>50.59</v>
      </c>
      <c r="AL88">
        <v>2.2400000000000002</v>
      </c>
      <c r="AM88">
        <v>0</v>
      </c>
      <c r="AN88">
        <v>0</v>
      </c>
      <c r="AO88">
        <v>0</v>
      </c>
      <c r="AP88">
        <v>3.94</v>
      </c>
      <c r="AQ88">
        <v>29.66</v>
      </c>
      <c r="AR88">
        <v>14.84</v>
      </c>
      <c r="AS88">
        <v>4.3899999999999997</v>
      </c>
      <c r="AT88">
        <v>19.21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1999.89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534.88</v>
      </c>
      <c r="L89">
        <v>233.87</v>
      </c>
      <c r="M89">
        <v>74.930000000000007</v>
      </c>
      <c r="N89">
        <v>114.09</v>
      </c>
      <c r="O89">
        <v>119.43</v>
      </c>
      <c r="P89">
        <v>133.1</v>
      </c>
      <c r="Q89">
        <v>14.77</v>
      </c>
      <c r="R89">
        <v>15.14</v>
      </c>
      <c r="S89">
        <v>19.100000000000001</v>
      </c>
      <c r="T89">
        <v>0</v>
      </c>
      <c r="U89">
        <v>402.31</v>
      </c>
      <c r="V89">
        <v>17.22</v>
      </c>
      <c r="W89">
        <v>43.44</v>
      </c>
      <c r="X89">
        <v>94.98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13.57</v>
      </c>
      <c r="AF89">
        <v>8.52</v>
      </c>
      <c r="AG89">
        <v>41.24</v>
      </c>
      <c r="AH89">
        <v>0</v>
      </c>
      <c r="AI89">
        <v>0</v>
      </c>
      <c r="AJ89">
        <v>0</v>
      </c>
      <c r="AK89">
        <v>50.59</v>
      </c>
      <c r="AL89">
        <v>2.2400000000000002</v>
      </c>
      <c r="AM89">
        <v>0</v>
      </c>
      <c r="AN89">
        <v>0</v>
      </c>
      <c r="AO89">
        <v>0</v>
      </c>
      <c r="AP89">
        <v>3.94</v>
      </c>
      <c r="AQ89">
        <v>29.66</v>
      </c>
      <c r="AR89">
        <v>14.84</v>
      </c>
      <c r="AS89">
        <v>4.3899999999999997</v>
      </c>
      <c r="AT89">
        <v>19.21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2005.46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534.88</v>
      </c>
      <c r="L90">
        <v>233.87</v>
      </c>
      <c r="M90">
        <v>74.930000000000007</v>
      </c>
      <c r="N90">
        <v>114.09</v>
      </c>
      <c r="O90">
        <v>119.43</v>
      </c>
      <c r="P90">
        <v>134.19</v>
      </c>
      <c r="Q90">
        <v>14.77</v>
      </c>
      <c r="R90">
        <v>15.14</v>
      </c>
      <c r="S90">
        <v>19.100000000000001</v>
      </c>
      <c r="T90">
        <v>0</v>
      </c>
      <c r="U90">
        <v>402.31</v>
      </c>
      <c r="V90">
        <v>17.22</v>
      </c>
      <c r="W90">
        <v>43.44</v>
      </c>
      <c r="X90">
        <v>94.98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13.57</v>
      </c>
      <c r="AF90">
        <v>8.52</v>
      </c>
      <c r="AG90">
        <v>41.24</v>
      </c>
      <c r="AH90">
        <v>0</v>
      </c>
      <c r="AI90">
        <v>0</v>
      </c>
      <c r="AJ90">
        <v>0</v>
      </c>
      <c r="AK90">
        <v>50.59</v>
      </c>
      <c r="AL90">
        <v>2.2400000000000002</v>
      </c>
      <c r="AM90">
        <v>0</v>
      </c>
      <c r="AN90">
        <v>0</v>
      </c>
      <c r="AO90">
        <v>0</v>
      </c>
      <c r="AP90">
        <v>3.94</v>
      </c>
      <c r="AQ90">
        <v>14.83</v>
      </c>
      <c r="AR90">
        <v>14.84</v>
      </c>
      <c r="AS90">
        <v>4.3899999999999997</v>
      </c>
      <c r="AT90">
        <v>19.21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1991.72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534.88</v>
      </c>
      <c r="L91">
        <v>243.48</v>
      </c>
      <c r="M91">
        <v>74.930000000000007</v>
      </c>
      <c r="N91">
        <v>114.09</v>
      </c>
      <c r="O91">
        <v>119.43</v>
      </c>
      <c r="P91">
        <v>134.19</v>
      </c>
      <c r="Q91">
        <v>14.77</v>
      </c>
      <c r="R91">
        <v>15.14</v>
      </c>
      <c r="S91">
        <v>19.100000000000001</v>
      </c>
      <c r="T91">
        <v>0</v>
      </c>
      <c r="U91">
        <v>402.31</v>
      </c>
      <c r="V91">
        <v>17.22</v>
      </c>
      <c r="W91">
        <v>43.44</v>
      </c>
      <c r="X91">
        <v>94.98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13.57</v>
      </c>
      <c r="AF91">
        <v>8.52</v>
      </c>
      <c r="AG91">
        <v>41.24</v>
      </c>
      <c r="AH91">
        <v>0</v>
      </c>
      <c r="AI91">
        <v>0</v>
      </c>
      <c r="AJ91">
        <v>0</v>
      </c>
      <c r="AK91">
        <v>50.59</v>
      </c>
      <c r="AL91">
        <v>2.2400000000000002</v>
      </c>
      <c r="AM91">
        <v>0</v>
      </c>
      <c r="AN91">
        <v>0</v>
      </c>
      <c r="AO91">
        <v>0</v>
      </c>
      <c r="AP91">
        <v>3.94</v>
      </c>
      <c r="AQ91">
        <v>14.83</v>
      </c>
      <c r="AR91">
        <v>2.12</v>
      </c>
      <c r="AS91">
        <v>4.3899999999999997</v>
      </c>
      <c r="AT91">
        <v>19.21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1988.61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534.88</v>
      </c>
      <c r="L92">
        <v>233.87</v>
      </c>
      <c r="M92">
        <v>74.930000000000007</v>
      </c>
      <c r="N92">
        <v>114.09</v>
      </c>
      <c r="O92">
        <v>119.43</v>
      </c>
      <c r="P92">
        <v>134.19</v>
      </c>
      <c r="Q92">
        <v>14.77</v>
      </c>
      <c r="R92">
        <v>15.14</v>
      </c>
      <c r="S92">
        <v>19.100000000000001</v>
      </c>
      <c r="T92">
        <v>0</v>
      </c>
      <c r="U92">
        <v>402.31</v>
      </c>
      <c r="V92">
        <v>17.22</v>
      </c>
      <c r="W92">
        <v>43.44</v>
      </c>
      <c r="X92">
        <v>94.98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13.57</v>
      </c>
      <c r="AF92">
        <v>8.52</v>
      </c>
      <c r="AG92">
        <v>41.24</v>
      </c>
      <c r="AH92">
        <v>0</v>
      </c>
      <c r="AI92">
        <v>0</v>
      </c>
      <c r="AJ92">
        <v>0</v>
      </c>
      <c r="AK92">
        <v>50.59</v>
      </c>
      <c r="AL92">
        <v>2.2400000000000002</v>
      </c>
      <c r="AM92">
        <v>0</v>
      </c>
      <c r="AN92">
        <v>0</v>
      </c>
      <c r="AO92">
        <v>0</v>
      </c>
      <c r="AP92">
        <v>3.94</v>
      </c>
      <c r="AQ92">
        <v>14.83</v>
      </c>
      <c r="AR92">
        <v>2.12</v>
      </c>
      <c r="AS92">
        <v>4.3899999999999997</v>
      </c>
      <c r="AT92">
        <v>19.21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1979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534.88</v>
      </c>
      <c r="L93">
        <v>233.87</v>
      </c>
      <c r="M93">
        <v>74.930000000000007</v>
      </c>
      <c r="N93">
        <v>114.09</v>
      </c>
      <c r="O93">
        <v>119.43</v>
      </c>
      <c r="P93">
        <v>134.19</v>
      </c>
      <c r="Q93">
        <v>14.77</v>
      </c>
      <c r="R93">
        <v>15.14</v>
      </c>
      <c r="S93">
        <v>19.100000000000001</v>
      </c>
      <c r="T93">
        <v>0</v>
      </c>
      <c r="U93">
        <v>402.31</v>
      </c>
      <c r="V93">
        <v>17.22</v>
      </c>
      <c r="W93">
        <v>43.44</v>
      </c>
      <c r="X93">
        <v>94.98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13.57</v>
      </c>
      <c r="AF93">
        <v>8.52</v>
      </c>
      <c r="AG93">
        <v>41.24</v>
      </c>
      <c r="AH93">
        <v>0</v>
      </c>
      <c r="AI93">
        <v>0</v>
      </c>
      <c r="AJ93">
        <v>0</v>
      </c>
      <c r="AK93">
        <v>50.59</v>
      </c>
      <c r="AL93">
        <v>2.2400000000000002</v>
      </c>
      <c r="AM93">
        <v>0</v>
      </c>
      <c r="AN93">
        <v>0</v>
      </c>
      <c r="AO93">
        <v>0</v>
      </c>
      <c r="AP93">
        <v>3.94</v>
      </c>
      <c r="AQ93">
        <v>0</v>
      </c>
      <c r="AR93">
        <v>2.12</v>
      </c>
      <c r="AS93">
        <v>4.3899999999999997</v>
      </c>
      <c r="AT93">
        <v>19.21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1964.17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534.88</v>
      </c>
      <c r="L94">
        <v>233.87</v>
      </c>
      <c r="M94">
        <v>74.930000000000007</v>
      </c>
      <c r="N94">
        <v>114.09</v>
      </c>
      <c r="O94">
        <v>119.43</v>
      </c>
      <c r="P94">
        <v>134.19</v>
      </c>
      <c r="Q94">
        <v>14.77</v>
      </c>
      <c r="R94">
        <v>15.14</v>
      </c>
      <c r="S94">
        <v>19.100000000000001</v>
      </c>
      <c r="T94">
        <v>0</v>
      </c>
      <c r="U94">
        <v>402.31</v>
      </c>
      <c r="V94">
        <v>17.22</v>
      </c>
      <c r="W94">
        <v>43.44</v>
      </c>
      <c r="X94">
        <v>94.98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13.57</v>
      </c>
      <c r="AF94">
        <v>8.52</v>
      </c>
      <c r="AG94">
        <v>41.24</v>
      </c>
      <c r="AH94">
        <v>0</v>
      </c>
      <c r="AI94">
        <v>0</v>
      </c>
      <c r="AJ94">
        <v>0</v>
      </c>
      <c r="AK94">
        <v>50.59</v>
      </c>
      <c r="AL94">
        <v>12.28</v>
      </c>
      <c r="AM94">
        <v>0</v>
      </c>
      <c r="AN94">
        <v>0</v>
      </c>
      <c r="AO94">
        <v>0</v>
      </c>
      <c r="AP94">
        <v>3.94</v>
      </c>
      <c r="AQ94">
        <v>0</v>
      </c>
      <c r="AR94">
        <v>2.12</v>
      </c>
      <c r="AS94">
        <v>4.3899999999999997</v>
      </c>
      <c r="AT94">
        <v>19.21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1974.21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534.88</v>
      </c>
      <c r="L95">
        <v>233.87</v>
      </c>
      <c r="M95">
        <v>74.930000000000007</v>
      </c>
      <c r="N95">
        <v>114.09</v>
      </c>
      <c r="O95">
        <v>119.43</v>
      </c>
      <c r="P95">
        <v>134.19</v>
      </c>
      <c r="Q95">
        <v>14.77</v>
      </c>
      <c r="R95">
        <v>15.14</v>
      </c>
      <c r="S95">
        <v>19.100000000000001</v>
      </c>
      <c r="T95">
        <v>0</v>
      </c>
      <c r="U95">
        <v>402.31</v>
      </c>
      <c r="V95">
        <v>17.22</v>
      </c>
      <c r="W95">
        <v>43.44</v>
      </c>
      <c r="X95">
        <v>94.98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13.57</v>
      </c>
      <c r="AF95">
        <v>8.52</v>
      </c>
      <c r="AG95">
        <v>41.24</v>
      </c>
      <c r="AH95">
        <v>0</v>
      </c>
      <c r="AI95">
        <v>0</v>
      </c>
      <c r="AJ95">
        <v>0</v>
      </c>
      <c r="AK95">
        <v>50.59</v>
      </c>
      <c r="AL95">
        <v>53.58</v>
      </c>
      <c r="AM95">
        <v>0</v>
      </c>
      <c r="AN95">
        <v>0</v>
      </c>
      <c r="AO95">
        <v>0</v>
      </c>
      <c r="AP95">
        <v>3.94</v>
      </c>
      <c r="AQ95">
        <v>0</v>
      </c>
      <c r="AR95">
        <v>1.07</v>
      </c>
      <c r="AS95">
        <v>4.3899999999999997</v>
      </c>
      <c r="AT95">
        <v>19.21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2014.46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484.2</v>
      </c>
      <c r="L96">
        <v>233.87</v>
      </c>
      <c r="M96">
        <v>74.930000000000007</v>
      </c>
      <c r="N96">
        <v>114.09</v>
      </c>
      <c r="O96">
        <v>119.43</v>
      </c>
      <c r="P96">
        <v>134.19</v>
      </c>
      <c r="Q96">
        <v>14.77</v>
      </c>
      <c r="R96">
        <v>15.14</v>
      </c>
      <c r="S96">
        <v>19.100000000000001</v>
      </c>
      <c r="T96">
        <v>0</v>
      </c>
      <c r="U96">
        <v>402.31</v>
      </c>
      <c r="V96">
        <v>17.22</v>
      </c>
      <c r="W96">
        <v>43.44</v>
      </c>
      <c r="X96">
        <v>94.98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13.57</v>
      </c>
      <c r="AF96">
        <v>8.52</v>
      </c>
      <c r="AG96">
        <v>41.24</v>
      </c>
      <c r="AH96">
        <v>0</v>
      </c>
      <c r="AI96">
        <v>0</v>
      </c>
      <c r="AJ96">
        <v>0</v>
      </c>
      <c r="AK96">
        <v>50.59</v>
      </c>
      <c r="AL96">
        <v>53.58</v>
      </c>
      <c r="AM96">
        <v>0</v>
      </c>
      <c r="AN96">
        <v>0</v>
      </c>
      <c r="AO96">
        <v>0</v>
      </c>
      <c r="AP96">
        <v>3.94</v>
      </c>
      <c r="AQ96">
        <v>0</v>
      </c>
      <c r="AR96">
        <v>1.07</v>
      </c>
      <c r="AS96">
        <v>4.3899999999999997</v>
      </c>
      <c r="AT96">
        <v>19.21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1963.78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444.67</v>
      </c>
      <c r="L97">
        <v>233.87</v>
      </c>
      <c r="M97">
        <v>74.930000000000007</v>
      </c>
      <c r="N97">
        <v>114.09</v>
      </c>
      <c r="O97">
        <v>119.43</v>
      </c>
      <c r="P97">
        <v>134.19</v>
      </c>
      <c r="Q97">
        <v>14.77</v>
      </c>
      <c r="R97">
        <v>15.14</v>
      </c>
      <c r="S97">
        <v>19.100000000000001</v>
      </c>
      <c r="T97">
        <v>0</v>
      </c>
      <c r="U97">
        <v>402.31</v>
      </c>
      <c r="V97">
        <v>17.22</v>
      </c>
      <c r="W97">
        <v>43.44</v>
      </c>
      <c r="X97">
        <v>94.98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13.57</v>
      </c>
      <c r="AF97">
        <v>8.52</v>
      </c>
      <c r="AG97">
        <v>41.24</v>
      </c>
      <c r="AH97">
        <v>0</v>
      </c>
      <c r="AI97">
        <v>0</v>
      </c>
      <c r="AJ97">
        <v>0</v>
      </c>
      <c r="AK97">
        <v>50.59</v>
      </c>
      <c r="AL97">
        <v>40.19</v>
      </c>
      <c r="AM97">
        <v>0</v>
      </c>
      <c r="AN97">
        <v>0</v>
      </c>
      <c r="AO97">
        <v>0</v>
      </c>
      <c r="AP97">
        <v>3.07</v>
      </c>
      <c r="AQ97">
        <v>0</v>
      </c>
      <c r="AR97">
        <v>1.07</v>
      </c>
      <c r="AS97">
        <v>4.3899999999999997</v>
      </c>
      <c r="AT97">
        <v>19.21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1909.99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404.73</v>
      </c>
      <c r="L98">
        <v>233.87</v>
      </c>
      <c r="M98">
        <v>74.930000000000007</v>
      </c>
      <c r="N98">
        <v>114.09</v>
      </c>
      <c r="O98">
        <v>119.43</v>
      </c>
      <c r="P98">
        <v>134.19</v>
      </c>
      <c r="Q98">
        <v>14.77</v>
      </c>
      <c r="R98">
        <v>15.14</v>
      </c>
      <c r="S98">
        <v>19.100000000000001</v>
      </c>
      <c r="T98">
        <v>0</v>
      </c>
      <c r="U98">
        <v>402.31</v>
      </c>
      <c r="V98">
        <v>17.22</v>
      </c>
      <c r="W98">
        <v>43.44</v>
      </c>
      <c r="X98">
        <v>94.98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13.57</v>
      </c>
      <c r="AF98">
        <v>8.52</v>
      </c>
      <c r="AG98">
        <v>41.24</v>
      </c>
      <c r="AH98">
        <v>0</v>
      </c>
      <c r="AI98">
        <v>0</v>
      </c>
      <c r="AJ98">
        <v>0</v>
      </c>
      <c r="AK98">
        <v>50.59</v>
      </c>
      <c r="AL98">
        <v>40.19</v>
      </c>
      <c r="AM98">
        <v>0</v>
      </c>
      <c r="AN98">
        <v>0</v>
      </c>
      <c r="AO98">
        <v>0</v>
      </c>
      <c r="AP98">
        <v>3.07</v>
      </c>
      <c r="AQ98">
        <v>0</v>
      </c>
      <c r="AR98">
        <v>1.07</v>
      </c>
      <c r="AS98">
        <v>4.3899999999999997</v>
      </c>
      <c r="AT98">
        <v>19.21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1870.05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9.7662974999999914</v>
      </c>
      <c r="L99">
        <f t="shared" si="2"/>
        <v>6.9060324999999985</v>
      </c>
      <c r="M99">
        <f t="shared" si="2"/>
        <v>1.7983200000000021</v>
      </c>
      <c r="N99">
        <f t="shared" si="2"/>
        <v>2.7381600000000024</v>
      </c>
      <c r="O99">
        <f t="shared" si="2"/>
        <v>2.866320000000004</v>
      </c>
      <c r="P99">
        <f t="shared" si="2"/>
        <v>3.2167400000000015</v>
      </c>
      <c r="Q99">
        <f t="shared" si="2"/>
        <v>0.36362749999999971</v>
      </c>
      <c r="R99">
        <f t="shared" si="2"/>
        <v>0.38169500000000034</v>
      </c>
      <c r="S99">
        <f t="shared" si="2"/>
        <v>0.47990999999999917</v>
      </c>
      <c r="T99">
        <f t="shared" si="2"/>
        <v>0</v>
      </c>
      <c r="U99">
        <f t="shared" si="2"/>
        <v>9.3262899999999966</v>
      </c>
      <c r="V99">
        <f t="shared" si="2"/>
        <v>0.41087000000000007</v>
      </c>
      <c r="W99">
        <f t="shared" si="2"/>
        <v>0.98599750000000108</v>
      </c>
      <c r="X99">
        <f t="shared" si="2"/>
        <v>2.1638349999999962</v>
      </c>
      <c r="Y99">
        <f t="shared" si="2"/>
        <v>0</v>
      </c>
      <c r="Z99">
        <f t="shared" si="2"/>
        <v>5.4562499999999993E-2</v>
      </c>
      <c r="AA99">
        <f t="shared" si="2"/>
        <v>0.12214</v>
      </c>
      <c r="AB99">
        <f t="shared" si="2"/>
        <v>0.13158250000000005</v>
      </c>
      <c r="AC99">
        <f t="shared" si="2"/>
        <v>0.11939750000000006</v>
      </c>
      <c r="AD99">
        <f t="shared" si="2"/>
        <v>0.16454749999999999</v>
      </c>
      <c r="AE99">
        <f t="shared" si="2"/>
        <v>0.40358250000000023</v>
      </c>
      <c r="AF99">
        <f t="shared" si="2"/>
        <v>0.21917999999999979</v>
      </c>
      <c r="AG99">
        <f t="shared" si="2"/>
        <v>0.98975999999999753</v>
      </c>
      <c r="AH99">
        <f t="shared" si="2"/>
        <v>0.80054750000000008</v>
      </c>
      <c r="AI99">
        <f t="shared" si="2"/>
        <v>7.7297500000000019E-2</v>
      </c>
      <c r="AJ99">
        <f t="shared" si="2"/>
        <v>0</v>
      </c>
      <c r="AK99">
        <f t="shared" si="2"/>
        <v>1.2141600000000017</v>
      </c>
      <c r="AL99">
        <f t="shared" si="2"/>
        <v>0.22522250000000019</v>
      </c>
      <c r="AM99">
        <f t="shared" si="2"/>
        <v>3.0384999999999999E-2</v>
      </c>
      <c r="AN99">
        <f t="shared" si="2"/>
        <v>0</v>
      </c>
      <c r="AO99">
        <f t="shared" si="2"/>
        <v>0</v>
      </c>
      <c r="AP99">
        <f t="shared" si="2"/>
        <v>0.11180999999999996</v>
      </c>
      <c r="AQ99">
        <f t="shared" si="2"/>
        <v>0.42062749999999999</v>
      </c>
      <c r="AR99">
        <f t="shared" si="2"/>
        <v>0.17581999999999998</v>
      </c>
      <c r="AS99">
        <f t="shared" si="2"/>
        <v>0.14258499999999968</v>
      </c>
      <c r="AT99">
        <f t="shared" si="2"/>
        <v>0.44786000000000054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47.255162500000004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N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45618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170.66</v>
      </c>
      <c r="C3" s="35">
        <v>57.35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70.040000000000006</v>
      </c>
      <c r="N3">
        <v>131.81</v>
      </c>
      <c r="O3">
        <v>52.84</v>
      </c>
      <c r="P3">
        <v>1.39</v>
      </c>
      <c r="Q3">
        <v>9</v>
      </c>
      <c r="R3" s="94">
        <v>0</v>
      </c>
      <c r="S3" s="94">
        <v>0</v>
      </c>
      <c r="T3" s="94">
        <v>0</v>
      </c>
      <c r="U3">
        <v>1.91</v>
      </c>
      <c r="V3">
        <v>0</v>
      </c>
      <c r="W3">
        <v>1.81</v>
      </c>
      <c r="X3">
        <v>21</v>
      </c>
      <c r="Y3">
        <v>7</v>
      </c>
      <c r="Z3">
        <v>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13.67</v>
      </c>
      <c r="AI3">
        <v>13.66</v>
      </c>
      <c r="AJ3">
        <v>26.24</v>
      </c>
      <c r="AK3">
        <v>0</v>
      </c>
      <c r="AL3">
        <v>0</v>
      </c>
    </row>
    <row r="4" spans="1:39">
      <c r="A4" t="s">
        <v>46</v>
      </c>
      <c r="B4" s="35">
        <v>170.66</v>
      </c>
      <c r="C4" s="35">
        <v>57.35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70.040000000000006</v>
      </c>
      <c r="N4">
        <v>112.4</v>
      </c>
      <c r="O4">
        <v>52.84</v>
      </c>
      <c r="P4">
        <v>1.39</v>
      </c>
      <c r="Q4">
        <v>9.1999999999999993</v>
      </c>
      <c r="R4" s="94">
        <v>0</v>
      </c>
      <c r="S4" s="94">
        <v>0</v>
      </c>
      <c r="T4" s="94">
        <v>0</v>
      </c>
      <c r="U4">
        <v>1.91</v>
      </c>
      <c r="V4">
        <v>0</v>
      </c>
      <c r="W4">
        <v>1.81</v>
      </c>
      <c r="X4">
        <v>21</v>
      </c>
      <c r="Y4">
        <v>7</v>
      </c>
      <c r="Z4">
        <v>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13.67</v>
      </c>
      <c r="AI4">
        <v>13.66</v>
      </c>
      <c r="AJ4">
        <v>26.24</v>
      </c>
      <c r="AK4">
        <v>0</v>
      </c>
      <c r="AL4">
        <v>0</v>
      </c>
    </row>
    <row r="5" spans="1:39">
      <c r="A5" t="s">
        <v>47</v>
      </c>
      <c r="B5" s="35">
        <v>170.66</v>
      </c>
      <c r="C5" s="35">
        <v>57.35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70.040000000000006</v>
      </c>
      <c r="N5">
        <v>112.4</v>
      </c>
      <c r="O5">
        <v>52.84</v>
      </c>
      <c r="P5">
        <v>1.39</v>
      </c>
      <c r="Q5">
        <v>9.6</v>
      </c>
      <c r="R5" s="94">
        <v>0</v>
      </c>
      <c r="S5" s="94">
        <v>0</v>
      </c>
      <c r="T5" s="94">
        <v>0</v>
      </c>
      <c r="U5">
        <v>1.91</v>
      </c>
      <c r="V5">
        <v>0</v>
      </c>
      <c r="W5">
        <v>1.81</v>
      </c>
      <c r="X5">
        <v>21</v>
      </c>
      <c r="Y5">
        <v>7</v>
      </c>
      <c r="Z5">
        <v>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13.67</v>
      </c>
      <c r="AI5">
        <v>13.66</v>
      </c>
      <c r="AJ5">
        <v>26.24</v>
      </c>
      <c r="AK5">
        <v>0</v>
      </c>
      <c r="AL5">
        <v>0</v>
      </c>
    </row>
    <row r="6" spans="1:39">
      <c r="A6" t="s">
        <v>48</v>
      </c>
      <c r="B6" s="35">
        <v>170.66</v>
      </c>
      <c r="C6" s="35">
        <v>57.35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70.040000000000006</v>
      </c>
      <c r="N6">
        <v>93.19</v>
      </c>
      <c r="O6">
        <v>52.84</v>
      </c>
      <c r="P6">
        <v>1.39</v>
      </c>
      <c r="Q6">
        <v>9.8000000000000007</v>
      </c>
      <c r="R6" s="94">
        <v>0</v>
      </c>
      <c r="S6" s="94">
        <v>0</v>
      </c>
      <c r="T6" s="94">
        <v>0</v>
      </c>
      <c r="U6">
        <v>1.91</v>
      </c>
      <c r="V6">
        <v>0</v>
      </c>
      <c r="W6">
        <v>1.81</v>
      </c>
      <c r="X6">
        <v>21</v>
      </c>
      <c r="Y6">
        <v>7</v>
      </c>
      <c r="Z6">
        <v>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13.67</v>
      </c>
      <c r="AI6">
        <v>13.66</v>
      </c>
      <c r="AJ6">
        <v>26.24</v>
      </c>
      <c r="AK6">
        <v>0</v>
      </c>
      <c r="AL6">
        <v>0</v>
      </c>
    </row>
    <row r="7" spans="1:39">
      <c r="A7" t="s">
        <v>49</v>
      </c>
      <c r="B7" s="35">
        <v>170.66</v>
      </c>
      <c r="C7" s="35">
        <v>57.35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70.040000000000006</v>
      </c>
      <c r="N7">
        <v>74.7</v>
      </c>
      <c r="O7">
        <v>52.84</v>
      </c>
      <c r="P7">
        <v>1.39</v>
      </c>
      <c r="Q7">
        <v>13</v>
      </c>
      <c r="R7" s="94">
        <v>0</v>
      </c>
      <c r="S7" s="94">
        <v>0</v>
      </c>
      <c r="T7" s="94">
        <v>0</v>
      </c>
      <c r="U7">
        <v>1.91</v>
      </c>
      <c r="V7">
        <v>0</v>
      </c>
      <c r="W7">
        <v>1.81</v>
      </c>
      <c r="X7">
        <v>21</v>
      </c>
      <c r="Y7">
        <v>7</v>
      </c>
      <c r="Z7">
        <v>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13.67</v>
      </c>
      <c r="AI7">
        <v>13.66</v>
      </c>
      <c r="AJ7">
        <v>26.24</v>
      </c>
      <c r="AK7">
        <v>0</v>
      </c>
      <c r="AL7">
        <v>0</v>
      </c>
    </row>
    <row r="8" spans="1:39">
      <c r="A8" t="s">
        <v>50</v>
      </c>
      <c r="B8" s="35">
        <v>170.66</v>
      </c>
      <c r="C8" s="35">
        <v>57.35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70.040000000000006</v>
      </c>
      <c r="N8">
        <v>74.7</v>
      </c>
      <c r="O8">
        <v>52.84</v>
      </c>
      <c r="P8">
        <v>1.39</v>
      </c>
      <c r="Q8">
        <v>13</v>
      </c>
      <c r="R8" s="94">
        <v>0</v>
      </c>
      <c r="S8" s="94">
        <v>0</v>
      </c>
      <c r="T8" s="94">
        <v>0</v>
      </c>
      <c r="U8">
        <v>1.91</v>
      </c>
      <c r="V8">
        <v>0</v>
      </c>
      <c r="W8">
        <v>1.81</v>
      </c>
      <c r="X8">
        <v>21</v>
      </c>
      <c r="Y8">
        <v>7</v>
      </c>
      <c r="Z8">
        <v>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13.67</v>
      </c>
      <c r="AI8">
        <v>13.66</v>
      </c>
      <c r="AJ8">
        <v>26.24</v>
      </c>
      <c r="AK8">
        <v>0</v>
      </c>
      <c r="AL8">
        <v>0</v>
      </c>
    </row>
    <row r="9" spans="1:39">
      <c r="A9" t="s">
        <v>51</v>
      </c>
      <c r="B9" s="35">
        <v>170.66</v>
      </c>
      <c r="C9" s="35">
        <v>57.35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70.040000000000006</v>
      </c>
      <c r="N9">
        <v>74.7</v>
      </c>
      <c r="O9">
        <v>52.84</v>
      </c>
      <c r="P9">
        <v>1.39</v>
      </c>
      <c r="Q9">
        <v>13.2</v>
      </c>
      <c r="R9" s="94">
        <v>0</v>
      </c>
      <c r="S9" s="94">
        <v>0</v>
      </c>
      <c r="T9" s="94">
        <v>0</v>
      </c>
      <c r="U9">
        <v>1.91</v>
      </c>
      <c r="V9">
        <v>0</v>
      </c>
      <c r="W9">
        <v>1.81</v>
      </c>
      <c r="X9">
        <v>21</v>
      </c>
      <c r="Y9">
        <v>7</v>
      </c>
      <c r="Z9">
        <v>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13.67</v>
      </c>
      <c r="AI9">
        <v>13.66</v>
      </c>
      <c r="AJ9">
        <v>26.24</v>
      </c>
      <c r="AK9">
        <v>0</v>
      </c>
      <c r="AL9">
        <v>0</v>
      </c>
    </row>
    <row r="10" spans="1:39">
      <c r="A10" t="s">
        <v>52</v>
      </c>
      <c r="B10" s="35">
        <v>170.66</v>
      </c>
      <c r="C10" s="35">
        <v>57.35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70.040000000000006</v>
      </c>
      <c r="N10">
        <v>74.7</v>
      </c>
      <c r="O10">
        <v>52.84</v>
      </c>
      <c r="P10">
        <v>1.39</v>
      </c>
      <c r="Q10">
        <v>13.4</v>
      </c>
      <c r="R10" s="94">
        <v>0</v>
      </c>
      <c r="S10" s="94">
        <v>0</v>
      </c>
      <c r="T10" s="94">
        <v>0</v>
      </c>
      <c r="U10">
        <v>1.91</v>
      </c>
      <c r="V10">
        <v>0</v>
      </c>
      <c r="W10">
        <v>1.81</v>
      </c>
      <c r="X10">
        <v>21</v>
      </c>
      <c r="Y10">
        <v>7</v>
      </c>
      <c r="Z10">
        <v>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13.67</v>
      </c>
      <c r="AI10">
        <v>13.66</v>
      </c>
      <c r="AJ10">
        <v>26.24</v>
      </c>
      <c r="AK10">
        <v>0</v>
      </c>
      <c r="AL10">
        <v>0</v>
      </c>
    </row>
    <row r="11" spans="1:39">
      <c r="A11" t="s">
        <v>53</v>
      </c>
      <c r="B11" s="35">
        <v>170.66</v>
      </c>
      <c r="C11" s="35">
        <v>57.35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70.040000000000006</v>
      </c>
      <c r="N11">
        <v>74.7</v>
      </c>
      <c r="O11">
        <v>52.84</v>
      </c>
      <c r="P11">
        <v>1.39</v>
      </c>
      <c r="Q11">
        <v>10</v>
      </c>
      <c r="R11" s="94">
        <v>0</v>
      </c>
      <c r="S11" s="94">
        <v>0</v>
      </c>
      <c r="T11" s="94">
        <v>0</v>
      </c>
      <c r="U11">
        <v>1.83</v>
      </c>
      <c r="V11">
        <v>0</v>
      </c>
      <c r="W11">
        <v>1.81</v>
      </c>
      <c r="X11">
        <v>21</v>
      </c>
      <c r="Y11">
        <v>7</v>
      </c>
      <c r="Z11">
        <v>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13.67</v>
      </c>
      <c r="AI11">
        <v>13.66</v>
      </c>
      <c r="AJ11">
        <v>25.23</v>
      </c>
      <c r="AK11">
        <v>0</v>
      </c>
      <c r="AL11">
        <v>0</v>
      </c>
    </row>
    <row r="12" spans="1:39">
      <c r="A12" t="s">
        <v>54</v>
      </c>
      <c r="B12" s="35">
        <v>170.66</v>
      </c>
      <c r="C12" s="35">
        <v>57.35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70.040000000000006</v>
      </c>
      <c r="N12">
        <v>74.7</v>
      </c>
      <c r="O12">
        <v>52.84</v>
      </c>
      <c r="P12">
        <v>1.39</v>
      </c>
      <c r="Q12">
        <v>10.4</v>
      </c>
      <c r="R12" s="94">
        <v>0</v>
      </c>
      <c r="S12" s="94">
        <v>0</v>
      </c>
      <c r="T12" s="94">
        <v>0</v>
      </c>
      <c r="U12">
        <v>1.83</v>
      </c>
      <c r="V12">
        <v>0</v>
      </c>
      <c r="W12">
        <v>1.81</v>
      </c>
      <c r="X12">
        <v>21</v>
      </c>
      <c r="Y12">
        <v>7</v>
      </c>
      <c r="Z12">
        <v>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13.67</v>
      </c>
      <c r="AI12">
        <v>13.66</v>
      </c>
      <c r="AJ12">
        <v>25.23</v>
      </c>
      <c r="AK12">
        <v>0</v>
      </c>
      <c r="AL12">
        <v>0</v>
      </c>
    </row>
    <row r="13" spans="1:39">
      <c r="A13" t="s">
        <v>55</v>
      </c>
      <c r="B13" s="35">
        <v>139.30000000000001</v>
      </c>
      <c r="C13" s="35">
        <v>57.35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70.040000000000006</v>
      </c>
      <c r="N13">
        <v>74.7</v>
      </c>
      <c r="O13">
        <v>52.84</v>
      </c>
      <c r="P13">
        <v>1.39</v>
      </c>
      <c r="Q13">
        <v>10.4</v>
      </c>
      <c r="R13" s="94">
        <v>0</v>
      </c>
      <c r="S13" s="94">
        <v>0</v>
      </c>
      <c r="T13" s="94">
        <v>0</v>
      </c>
      <c r="U13">
        <v>1.83</v>
      </c>
      <c r="V13">
        <v>0</v>
      </c>
      <c r="W13">
        <v>1.81</v>
      </c>
      <c r="X13">
        <v>21</v>
      </c>
      <c r="Y13">
        <v>7</v>
      </c>
      <c r="Z13">
        <v>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13.67</v>
      </c>
      <c r="AI13">
        <v>13.66</v>
      </c>
      <c r="AJ13">
        <v>25.23</v>
      </c>
      <c r="AK13">
        <v>0</v>
      </c>
      <c r="AL13">
        <v>0</v>
      </c>
    </row>
    <row r="14" spans="1:39">
      <c r="A14" t="s">
        <v>56</v>
      </c>
      <c r="B14" s="35">
        <v>129.69</v>
      </c>
      <c r="C14" s="35">
        <v>57.35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70.040000000000006</v>
      </c>
      <c r="N14">
        <v>74.7</v>
      </c>
      <c r="O14">
        <v>52.84</v>
      </c>
      <c r="P14">
        <v>1.39</v>
      </c>
      <c r="Q14">
        <v>10.6</v>
      </c>
      <c r="R14" s="94">
        <v>0</v>
      </c>
      <c r="S14" s="94">
        <v>0</v>
      </c>
      <c r="T14" s="94">
        <v>0</v>
      </c>
      <c r="U14">
        <v>1.83</v>
      </c>
      <c r="V14">
        <v>0</v>
      </c>
      <c r="W14">
        <v>1.81</v>
      </c>
      <c r="X14">
        <v>21</v>
      </c>
      <c r="Y14">
        <v>7</v>
      </c>
      <c r="Z14">
        <v>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13.67</v>
      </c>
      <c r="AI14">
        <v>13.66</v>
      </c>
      <c r="AJ14">
        <v>25.23</v>
      </c>
      <c r="AK14">
        <v>0</v>
      </c>
      <c r="AL14">
        <v>0</v>
      </c>
    </row>
    <row r="15" spans="1:39">
      <c r="A15" t="s">
        <v>57</v>
      </c>
      <c r="B15" s="35">
        <v>129.69</v>
      </c>
      <c r="C15" s="35">
        <v>57.35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70.040000000000006</v>
      </c>
      <c r="N15">
        <v>74.7</v>
      </c>
      <c r="O15">
        <v>52.84</v>
      </c>
      <c r="P15">
        <v>1.39</v>
      </c>
      <c r="Q15">
        <v>10.8</v>
      </c>
      <c r="R15" s="94">
        <v>0</v>
      </c>
      <c r="S15" s="94">
        <v>0</v>
      </c>
      <c r="T15" s="94">
        <v>0</v>
      </c>
      <c r="U15">
        <v>1.83</v>
      </c>
      <c r="V15">
        <v>0</v>
      </c>
      <c r="W15">
        <v>1.76</v>
      </c>
      <c r="X15">
        <v>21</v>
      </c>
      <c r="Y15">
        <v>7</v>
      </c>
      <c r="Z15">
        <v>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13.67</v>
      </c>
      <c r="AI15">
        <v>13.66</v>
      </c>
      <c r="AJ15">
        <v>25.23</v>
      </c>
      <c r="AK15">
        <v>0</v>
      </c>
      <c r="AL15">
        <v>0</v>
      </c>
    </row>
    <row r="16" spans="1:39">
      <c r="A16" t="s">
        <v>58</v>
      </c>
      <c r="B16" s="35">
        <v>129.69</v>
      </c>
      <c r="C16" s="35">
        <v>57.35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70.040000000000006</v>
      </c>
      <c r="N16">
        <v>74.7</v>
      </c>
      <c r="O16">
        <v>52.84</v>
      </c>
      <c r="P16">
        <v>1.39</v>
      </c>
      <c r="Q16">
        <v>11</v>
      </c>
      <c r="R16" s="94">
        <v>0</v>
      </c>
      <c r="S16" s="94">
        <v>0</v>
      </c>
      <c r="T16" s="94">
        <v>0</v>
      </c>
      <c r="U16">
        <v>1.83</v>
      </c>
      <c r="V16">
        <v>0</v>
      </c>
      <c r="W16">
        <v>1.76</v>
      </c>
      <c r="X16">
        <v>21</v>
      </c>
      <c r="Y16">
        <v>7</v>
      </c>
      <c r="Z16">
        <v>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13.67</v>
      </c>
      <c r="AI16">
        <v>13.66</v>
      </c>
      <c r="AJ16">
        <v>25.23</v>
      </c>
      <c r="AK16">
        <v>0</v>
      </c>
      <c r="AL16">
        <v>0</v>
      </c>
    </row>
    <row r="17" spans="1:38">
      <c r="A17" t="s">
        <v>59</v>
      </c>
      <c r="B17" s="35">
        <v>129.69</v>
      </c>
      <c r="C17" s="35">
        <v>57.35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70.040000000000006</v>
      </c>
      <c r="N17">
        <v>74.7</v>
      </c>
      <c r="O17">
        <v>52.84</v>
      </c>
      <c r="P17">
        <v>1.39</v>
      </c>
      <c r="Q17">
        <v>11</v>
      </c>
      <c r="R17" s="94">
        <v>0</v>
      </c>
      <c r="S17" s="94">
        <v>0</v>
      </c>
      <c r="T17" s="94">
        <v>0</v>
      </c>
      <c r="U17">
        <v>1.83</v>
      </c>
      <c r="V17">
        <v>0</v>
      </c>
      <c r="W17">
        <v>1.76</v>
      </c>
      <c r="X17">
        <v>21</v>
      </c>
      <c r="Y17">
        <v>7</v>
      </c>
      <c r="Z17">
        <v>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13.67</v>
      </c>
      <c r="AI17">
        <v>13.66</v>
      </c>
      <c r="AJ17">
        <v>25.23</v>
      </c>
      <c r="AK17">
        <v>0</v>
      </c>
      <c r="AL17">
        <v>0</v>
      </c>
    </row>
    <row r="18" spans="1:38">
      <c r="A18" t="s">
        <v>60</v>
      </c>
      <c r="B18" s="35">
        <v>139.30000000000001</v>
      </c>
      <c r="C18" s="35">
        <v>57.35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70.040000000000006</v>
      </c>
      <c r="N18">
        <v>74.7</v>
      </c>
      <c r="O18">
        <v>52.84</v>
      </c>
      <c r="P18">
        <v>1.39</v>
      </c>
      <c r="Q18">
        <v>10</v>
      </c>
      <c r="R18" s="94">
        <v>0</v>
      </c>
      <c r="S18" s="94">
        <v>0</v>
      </c>
      <c r="T18" s="94">
        <v>0</v>
      </c>
      <c r="U18">
        <v>1.83</v>
      </c>
      <c r="V18">
        <v>0</v>
      </c>
      <c r="W18">
        <v>1.76</v>
      </c>
      <c r="X18">
        <v>21</v>
      </c>
      <c r="Y18">
        <v>7</v>
      </c>
      <c r="Z18">
        <v>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13.67</v>
      </c>
      <c r="AI18">
        <v>13.66</v>
      </c>
      <c r="AJ18">
        <v>25.23</v>
      </c>
      <c r="AK18">
        <v>0</v>
      </c>
      <c r="AL18">
        <v>0</v>
      </c>
    </row>
    <row r="19" spans="1:38">
      <c r="A19" t="s">
        <v>61</v>
      </c>
      <c r="B19" s="35">
        <v>170.66</v>
      </c>
      <c r="C19" s="35">
        <v>57.35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70.040000000000006</v>
      </c>
      <c r="N19">
        <v>74.7</v>
      </c>
      <c r="O19">
        <v>52.84</v>
      </c>
      <c r="P19">
        <v>1.39</v>
      </c>
      <c r="Q19">
        <v>9</v>
      </c>
      <c r="R19" s="94">
        <v>0</v>
      </c>
      <c r="S19" s="94">
        <v>0</v>
      </c>
      <c r="T19" s="94">
        <v>0</v>
      </c>
      <c r="U19">
        <v>1.76</v>
      </c>
      <c r="V19">
        <v>0</v>
      </c>
      <c r="W19">
        <v>1.76</v>
      </c>
      <c r="X19">
        <v>21</v>
      </c>
      <c r="Y19">
        <v>7</v>
      </c>
      <c r="Z19">
        <v>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13.67</v>
      </c>
      <c r="AI19">
        <v>13.66</v>
      </c>
      <c r="AJ19">
        <v>25.23</v>
      </c>
      <c r="AK19">
        <v>0</v>
      </c>
      <c r="AL19">
        <v>0</v>
      </c>
    </row>
    <row r="20" spans="1:38">
      <c r="A20" t="s">
        <v>62</v>
      </c>
      <c r="B20" s="35">
        <v>170.66</v>
      </c>
      <c r="C20" s="35">
        <v>57.35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70.040000000000006</v>
      </c>
      <c r="N20">
        <v>74.7</v>
      </c>
      <c r="O20">
        <v>52.84</v>
      </c>
      <c r="P20">
        <v>1.39</v>
      </c>
      <c r="Q20">
        <v>9</v>
      </c>
      <c r="R20" s="94">
        <v>0</v>
      </c>
      <c r="S20" s="94">
        <v>0</v>
      </c>
      <c r="T20" s="94">
        <v>0</v>
      </c>
      <c r="U20">
        <v>1.76</v>
      </c>
      <c r="V20">
        <v>0</v>
      </c>
      <c r="W20">
        <v>1.76</v>
      </c>
      <c r="X20">
        <v>21</v>
      </c>
      <c r="Y20">
        <v>7</v>
      </c>
      <c r="Z20">
        <v>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13.67</v>
      </c>
      <c r="AI20">
        <v>13.66</v>
      </c>
      <c r="AJ20">
        <v>25.23</v>
      </c>
      <c r="AK20">
        <v>0</v>
      </c>
      <c r="AL20">
        <v>0</v>
      </c>
    </row>
    <row r="21" spans="1:38">
      <c r="A21" t="s">
        <v>63</v>
      </c>
      <c r="B21" s="35">
        <v>170.66</v>
      </c>
      <c r="C21" s="35">
        <v>57.35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70.040000000000006</v>
      </c>
      <c r="N21">
        <v>74.7</v>
      </c>
      <c r="O21">
        <v>52.84</v>
      </c>
      <c r="P21">
        <v>1.39</v>
      </c>
      <c r="Q21">
        <v>12.01</v>
      </c>
      <c r="R21" s="94">
        <v>0</v>
      </c>
      <c r="S21" s="94">
        <v>0</v>
      </c>
      <c r="T21" s="94">
        <v>0</v>
      </c>
      <c r="U21">
        <v>1.76</v>
      </c>
      <c r="V21">
        <v>0</v>
      </c>
      <c r="W21">
        <v>1.76</v>
      </c>
      <c r="X21">
        <v>21</v>
      </c>
      <c r="Y21">
        <v>7</v>
      </c>
      <c r="Z21">
        <v>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13.67</v>
      </c>
      <c r="AI21">
        <v>13.66</v>
      </c>
      <c r="AJ21">
        <v>25.23</v>
      </c>
      <c r="AK21">
        <v>0</v>
      </c>
      <c r="AL21">
        <v>0</v>
      </c>
    </row>
    <row r="22" spans="1:38">
      <c r="A22" t="s">
        <v>64</v>
      </c>
      <c r="B22" s="35">
        <v>170.66</v>
      </c>
      <c r="C22" s="35">
        <v>57.35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70.040000000000006</v>
      </c>
      <c r="N22">
        <v>74.7</v>
      </c>
      <c r="O22">
        <v>52.84</v>
      </c>
      <c r="P22">
        <v>1.39</v>
      </c>
      <c r="Q22">
        <v>12.01</v>
      </c>
      <c r="R22" s="94">
        <v>0</v>
      </c>
      <c r="S22" s="94">
        <v>0</v>
      </c>
      <c r="T22" s="94">
        <v>0</v>
      </c>
      <c r="U22">
        <v>1.76</v>
      </c>
      <c r="V22">
        <v>0</v>
      </c>
      <c r="W22">
        <v>1.76</v>
      </c>
      <c r="X22">
        <v>21</v>
      </c>
      <c r="Y22">
        <v>7</v>
      </c>
      <c r="Z22">
        <v>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13.67</v>
      </c>
      <c r="AI22">
        <v>13.66</v>
      </c>
      <c r="AJ22">
        <v>25.23</v>
      </c>
      <c r="AK22">
        <v>0</v>
      </c>
      <c r="AL22">
        <v>0</v>
      </c>
    </row>
    <row r="23" spans="1:38">
      <c r="A23" t="s">
        <v>65</v>
      </c>
      <c r="B23" s="35">
        <v>170.66</v>
      </c>
      <c r="C23" s="35">
        <v>57.35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70.040000000000006</v>
      </c>
      <c r="N23">
        <v>74.7</v>
      </c>
      <c r="O23">
        <v>52.84</v>
      </c>
      <c r="P23">
        <v>1.32</v>
      </c>
      <c r="Q23">
        <v>15.01</v>
      </c>
      <c r="R23" s="94">
        <v>0</v>
      </c>
      <c r="S23" s="94">
        <v>0</v>
      </c>
      <c r="T23" s="94">
        <v>0</v>
      </c>
      <c r="U23">
        <v>1.76</v>
      </c>
      <c r="V23">
        <v>0</v>
      </c>
      <c r="W23">
        <v>1.76</v>
      </c>
      <c r="X23">
        <v>21</v>
      </c>
      <c r="Y23">
        <v>7</v>
      </c>
      <c r="Z23">
        <v>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13.67</v>
      </c>
      <c r="AI23">
        <v>13.66</v>
      </c>
      <c r="AJ23">
        <v>25.23</v>
      </c>
      <c r="AK23">
        <v>0</v>
      </c>
      <c r="AL23">
        <v>0</v>
      </c>
    </row>
    <row r="24" spans="1:38">
      <c r="A24" t="s">
        <v>66</v>
      </c>
      <c r="B24" s="35">
        <v>170.66</v>
      </c>
      <c r="C24" s="35">
        <v>57.35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70.040000000000006</v>
      </c>
      <c r="N24">
        <v>74.7</v>
      </c>
      <c r="O24">
        <v>52.84</v>
      </c>
      <c r="P24">
        <v>1.32</v>
      </c>
      <c r="Q24">
        <v>15.01</v>
      </c>
      <c r="R24" s="94">
        <v>0</v>
      </c>
      <c r="S24" s="94">
        <v>0</v>
      </c>
      <c r="T24" s="94">
        <v>0</v>
      </c>
      <c r="U24">
        <v>1.76</v>
      </c>
      <c r="V24">
        <v>0</v>
      </c>
      <c r="W24">
        <v>1.76</v>
      </c>
      <c r="X24">
        <v>21</v>
      </c>
      <c r="Y24">
        <v>7</v>
      </c>
      <c r="Z24">
        <v>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13.67</v>
      </c>
      <c r="AI24">
        <v>13.66</v>
      </c>
      <c r="AJ24">
        <v>25.23</v>
      </c>
      <c r="AK24">
        <v>0</v>
      </c>
      <c r="AL24">
        <v>0</v>
      </c>
    </row>
    <row r="25" spans="1:38">
      <c r="A25" t="s">
        <v>67</v>
      </c>
      <c r="B25" s="35">
        <v>170.66</v>
      </c>
      <c r="C25" s="35">
        <v>57.35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70.040000000000006</v>
      </c>
      <c r="N25">
        <v>74.7</v>
      </c>
      <c r="O25">
        <v>67.25</v>
      </c>
      <c r="P25">
        <v>1.32</v>
      </c>
      <c r="Q25">
        <v>15.81</v>
      </c>
      <c r="R25" s="94">
        <v>0</v>
      </c>
      <c r="S25" s="94">
        <v>0</v>
      </c>
      <c r="T25" s="94">
        <v>0</v>
      </c>
      <c r="U25">
        <v>1.76</v>
      </c>
      <c r="V25">
        <v>0</v>
      </c>
      <c r="W25">
        <v>1.76</v>
      </c>
      <c r="X25">
        <v>21</v>
      </c>
      <c r="Y25">
        <v>7</v>
      </c>
      <c r="Z25">
        <v>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13.67</v>
      </c>
      <c r="AI25">
        <v>13.66</v>
      </c>
      <c r="AJ25">
        <v>25.23</v>
      </c>
      <c r="AK25">
        <v>0</v>
      </c>
      <c r="AL25">
        <v>0</v>
      </c>
    </row>
    <row r="26" spans="1:38">
      <c r="A26" t="s">
        <v>68</v>
      </c>
      <c r="B26" s="35">
        <v>170.66</v>
      </c>
      <c r="C26" s="35">
        <v>57.35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70.040000000000006</v>
      </c>
      <c r="N26">
        <v>74.7</v>
      </c>
      <c r="O26">
        <v>67.25</v>
      </c>
      <c r="P26">
        <v>1.32</v>
      </c>
      <c r="Q26">
        <v>15.61</v>
      </c>
      <c r="R26" s="94">
        <v>0</v>
      </c>
      <c r="S26" s="94">
        <v>0</v>
      </c>
      <c r="T26" s="94">
        <v>0</v>
      </c>
      <c r="U26">
        <v>1.76</v>
      </c>
      <c r="V26">
        <v>0</v>
      </c>
      <c r="W26">
        <v>1.76</v>
      </c>
      <c r="X26">
        <v>21</v>
      </c>
      <c r="Y26">
        <v>7</v>
      </c>
      <c r="Z26">
        <v>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13.67</v>
      </c>
      <c r="AI26">
        <v>13.66</v>
      </c>
      <c r="AJ26">
        <v>25.23</v>
      </c>
      <c r="AK26">
        <v>0</v>
      </c>
      <c r="AL26">
        <v>0</v>
      </c>
    </row>
    <row r="27" spans="1:38">
      <c r="A27" t="s">
        <v>69</v>
      </c>
      <c r="B27" s="35">
        <v>205.16</v>
      </c>
      <c r="C27" s="35">
        <v>57.35</v>
      </c>
      <c r="D27" s="94">
        <f t="shared" si="0"/>
        <v>0.92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65.900000000000006</v>
      </c>
      <c r="N27">
        <v>93.19</v>
      </c>
      <c r="O27">
        <v>100.09</v>
      </c>
      <c r="P27">
        <v>1.32</v>
      </c>
      <c r="Q27">
        <v>15.41</v>
      </c>
      <c r="R27" s="94">
        <v>0.01</v>
      </c>
      <c r="S27" s="94">
        <v>0</v>
      </c>
      <c r="T27" s="94">
        <v>0.91</v>
      </c>
      <c r="U27">
        <v>1.68</v>
      </c>
      <c r="V27">
        <v>0</v>
      </c>
      <c r="W27">
        <v>1.76</v>
      </c>
      <c r="X27">
        <v>21</v>
      </c>
      <c r="Y27">
        <v>7</v>
      </c>
      <c r="Z27">
        <v>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6.66</v>
      </c>
      <c r="AH27">
        <v>13.67</v>
      </c>
      <c r="AI27">
        <v>13.66</v>
      </c>
      <c r="AJ27">
        <v>25.23</v>
      </c>
      <c r="AK27">
        <v>0</v>
      </c>
      <c r="AL27">
        <v>0</v>
      </c>
    </row>
    <row r="28" spans="1:38">
      <c r="A28" t="s">
        <v>70</v>
      </c>
      <c r="B28" s="35">
        <v>205.16</v>
      </c>
      <c r="C28" s="35">
        <v>57.35</v>
      </c>
      <c r="D28" s="94">
        <f t="shared" si="0"/>
        <v>7.43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65.900000000000006</v>
      </c>
      <c r="N28">
        <v>112.4</v>
      </c>
      <c r="O28">
        <v>100.09</v>
      </c>
      <c r="P28">
        <v>1.32</v>
      </c>
      <c r="Q28">
        <v>15.01</v>
      </c>
      <c r="R28" s="94">
        <v>3.96</v>
      </c>
      <c r="S28" s="94">
        <v>2</v>
      </c>
      <c r="T28" s="94">
        <v>1.47</v>
      </c>
      <c r="U28">
        <v>1.68</v>
      </c>
      <c r="V28">
        <v>0</v>
      </c>
      <c r="W28">
        <v>1.76</v>
      </c>
      <c r="X28">
        <v>21</v>
      </c>
      <c r="Y28">
        <v>7</v>
      </c>
      <c r="Z28">
        <v>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6.66</v>
      </c>
      <c r="AH28">
        <v>13.67</v>
      </c>
      <c r="AI28">
        <v>13.66</v>
      </c>
      <c r="AJ28">
        <v>25.23</v>
      </c>
      <c r="AK28">
        <v>0</v>
      </c>
      <c r="AL28">
        <v>0</v>
      </c>
    </row>
    <row r="29" spans="1:38">
      <c r="A29" t="s">
        <v>71</v>
      </c>
      <c r="B29" s="35">
        <v>205.16</v>
      </c>
      <c r="C29" s="35">
        <v>67.760000000000005</v>
      </c>
      <c r="D29" s="94">
        <f t="shared" si="0"/>
        <v>20.350000000000001</v>
      </c>
      <c r="E29" s="35"/>
      <c r="F29" s="35"/>
      <c r="G29" s="35"/>
      <c r="H29" s="35"/>
      <c r="I29" s="35"/>
      <c r="J29" s="38">
        <v>0.11</v>
      </c>
      <c r="K29" s="38">
        <v>0.11</v>
      </c>
      <c r="L29" s="38">
        <v>0.11</v>
      </c>
      <c r="M29">
        <v>65.900000000000006</v>
      </c>
      <c r="N29">
        <v>131.81</v>
      </c>
      <c r="O29">
        <v>100.09</v>
      </c>
      <c r="P29">
        <v>1.32</v>
      </c>
      <c r="Q29">
        <v>20.010000000000002</v>
      </c>
      <c r="R29" s="94">
        <v>10.35</v>
      </c>
      <c r="S29" s="94">
        <v>7</v>
      </c>
      <c r="T29" s="94">
        <v>3</v>
      </c>
      <c r="U29">
        <v>1.68</v>
      </c>
      <c r="V29">
        <v>0</v>
      </c>
      <c r="W29">
        <v>1.76</v>
      </c>
      <c r="X29">
        <v>21</v>
      </c>
      <c r="Y29">
        <v>7</v>
      </c>
      <c r="Z29">
        <v>7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6.66</v>
      </c>
      <c r="AH29">
        <v>13.67</v>
      </c>
      <c r="AI29">
        <v>13.66</v>
      </c>
      <c r="AJ29">
        <v>25.23</v>
      </c>
      <c r="AK29">
        <v>0</v>
      </c>
      <c r="AL29">
        <v>0</v>
      </c>
    </row>
    <row r="30" spans="1:38">
      <c r="A30" t="s">
        <v>72</v>
      </c>
      <c r="B30" s="35">
        <v>260.83</v>
      </c>
      <c r="C30" s="35">
        <v>86.66</v>
      </c>
      <c r="D30" s="94">
        <f t="shared" si="0"/>
        <v>37.83</v>
      </c>
      <c r="E30" s="35"/>
      <c r="F30" s="35"/>
      <c r="G30" s="35"/>
      <c r="H30" s="35"/>
      <c r="I30" s="35"/>
      <c r="J30" s="38">
        <v>0.22</v>
      </c>
      <c r="K30" s="38">
        <v>0.22</v>
      </c>
      <c r="L30" s="38">
        <v>0.23</v>
      </c>
      <c r="M30">
        <v>65.900000000000006</v>
      </c>
      <c r="N30">
        <v>131.81</v>
      </c>
      <c r="O30">
        <v>100.09</v>
      </c>
      <c r="P30">
        <v>1.32</v>
      </c>
      <c r="Q30">
        <v>20.010000000000002</v>
      </c>
      <c r="R30" s="94">
        <v>17.25</v>
      </c>
      <c r="S30" s="94">
        <v>11</v>
      </c>
      <c r="T30" s="94">
        <v>9.58</v>
      </c>
      <c r="U30">
        <v>1.68</v>
      </c>
      <c r="V30">
        <v>0.19</v>
      </c>
      <c r="W30">
        <v>1.76</v>
      </c>
      <c r="X30">
        <v>21</v>
      </c>
      <c r="Y30">
        <v>7</v>
      </c>
      <c r="Z30">
        <v>7</v>
      </c>
      <c r="AA30">
        <v>0.19</v>
      </c>
      <c r="AB30">
        <v>0.04</v>
      </c>
      <c r="AC30">
        <v>0</v>
      </c>
      <c r="AD30">
        <v>0</v>
      </c>
      <c r="AE30">
        <v>0</v>
      </c>
      <c r="AF30">
        <v>0</v>
      </c>
      <c r="AG30">
        <v>6.66</v>
      </c>
      <c r="AH30">
        <v>13.67</v>
      </c>
      <c r="AI30">
        <v>13.66</v>
      </c>
      <c r="AJ30">
        <v>24.22</v>
      </c>
      <c r="AK30">
        <v>0</v>
      </c>
      <c r="AL30">
        <v>0</v>
      </c>
    </row>
    <row r="31" spans="1:38">
      <c r="A31" t="s">
        <v>73</v>
      </c>
      <c r="B31" s="35">
        <v>260.83</v>
      </c>
      <c r="C31" s="35">
        <v>86.66</v>
      </c>
      <c r="D31" s="94">
        <f t="shared" si="0"/>
        <v>62.16</v>
      </c>
      <c r="E31" s="35"/>
      <c r="F31" s="35"/>
      <c r="G31" s="35"/>
      <c r="H31" s="35"/>
      <c r="I31" s="35"/>
      <c r="J31" s="38">
        <v>0.53</v>
      </c>
      <c r="K31" s="38">
        <v>0.53</v>
      </c>
      <c r="L31" s="38">
        <v>0.55000000000000004</v>
      </c>
      <c r="M31">
        <v>65.900000000000006</v>
      </c>
      <c r="N31">
        <v>131.81</v>
      </c>
      <c r="O31">
        <v>100.09</v>
      </c>
      <c r="P31">
        <v>1.24</v>
      </c>
      <c r="Q31">
        <v>22.01</v>
      </c>
      <c r="R31" s="94">
        <v>26.88</v>
      </c>
      <c r="S31" s="94">
        <v>16</v>
      </c>
      <c r="T31" s="94">
        <v>19.28</v>
      </c>
      <c r="U31">
        <v>1.68</v>
      </c>
      <c r="V31">
        <v>7.26</v>
      </c>
      <c r="W31">
        <v>1.76</v>
      </c>
      <c r="X31">
        <v>21</v>
      </c>
      <c r="Y31">
        <v>7</v>
      </c>
      <c r="Z31">
        <v>7</v>
      </c>
      <c r="AA31">
        <v>1.03</v>
      </c>
      <c r="AB31">
        <v>0.21</v>
      </c>
      <c r="AC31">
        <v>2</v>
      </c>
      <c r="AD31">
        <v>1</v>
      </c>
      <c r="AE31">
        <v>1</v>
      </c>
      <c r="AF31">
        <v>0</v>
      </c>
      <c r="AG31">
        <v>6.66</v>
      </c>
      <c r="AH31">
        <v>13.67</v>
      </c>
      <c r="AI31">
        <v>13.66</v>
      </c>
      <c r="AJ31">
        <v>24.22</v>
      </c>
      <c r="AK31">
        <v>1</v>
      </c>
      <c r="AL31">
        <v>0</v>
      </c>
    </row>
    <row r="32" spans="1:38">
      <c r="A32" t="s">
        <v>74</v>
      </c>
      <c r="B32" s="35">
        <v>260.83</v>
      </c>
      <c r="C32" s="35">
        <v>86.66</v>
      </c>
      <c r="D32" s="94">
        <f t="shared" si="0"/>
        <v>83.69</v>
      </c>
      <c r="E32" s="35"/>
      <c r="F32" s="35"/>
      <c r="G32" s="35"/>
      <c r="H32" s="35"/>
      <c r="I32" s="35"/>
      <c r="J32" s="38">
        <v>0.92</v>
      </c>
      <c r="K32" s="38">
        <v>0.92</v>
      </c>
      <c r="L32" s="38">
        <v>0.95</v>
      </c>
      <c r="M32">
        <v>65.900000000000006</v>
      </c>
      <c r="N32">
        <v>131.81</v>
      </c>
      <c r="O32">
        <v>100.09</v>
      </c>
      <c r="P32">
        <v>1.24</v>
      </c>
      <c r="Q32">
        <v>22.01</v>
      </c>
      <c r="R32" s="94">
        <v>30.85</v>
      </c>
      <c r="S32" s="94">
        <v>22</v>
      </c>
      <c r="T32" s="94">
        <v>30.84</v>
      </c>
      <c r="U32">
        <v>1.68</v>
      </c>
      <c r="V32">
        <v>15.16</v>
      </c>
      <c r="W32">
        <v>1.76</v>
      </c>
      <c r="X32">
        <v>21</v>
      </c>
      <c r="Y32">
        <v>7</v>
      </c>
      <c r="Z32">
        <v>7</v>
      </c>
      <c r="AA32">
        <v>5.12</v>
      </c>
      <c r="AB32">
        <v>1.02</v>
      </c>
      <c r="AC32">
        <v>5</v>
      </c>
      <c r="AD32">
        <v>2</v>
      </c>
      <c r="AE32">
        <v>2</v>
      </c>
      <c r="AF32">
        <v>1</v>
      </c>
      <c r="AG32">
        <v>6.66</v>
      </c>
      <c r="AH32">
        <v>13.67</v>
      </c>
      <c r="AI32">
        <v>13.66</v>
      </c>
      <c r="AJ32">
        <v>24.22</v>
      </c>
      <c r="AK32">
        <v>4</v>
      </c>
      <c r="AL32">
        <v>1</v>
      </c>
    </row>
    <row r="33" spans="1:38">
      <c r="A33" t="s">
        <v>75</v>
      </c>
      <c r="B33" s="35">
        <v>260.83</v>
      </c>
      <c r="C33" s="35">
        <v>86.66</v>
      </c>
      <c r="D33" s="94">
        <f t="shared" si="0"/>
        <v>92.2</v>
      </c>
      <c r="E33" s="35"/>
      <c r="F33" s="35"/>
      <c r="G33" s="35"/>
      <c r="H33" s="35"/>
      <c r="I33" s="35"/>
      <c r="J33" s="38">
        <v>1.31</v>
      </c>
      <c r="K33" s="38">
        <v>1.31</v>
      </c>
      <c r="L33" s="38">
        <v>1.34</v>
      </c>
      <c r="M33">
        <v>84.73</v>
      </c>
      <c r="N33">
        <v>131.81</v>
      </c>
      <c r="O33">
        <v>100.09</v>
      </c>
      <c r="P33">
        <v>1.24</v>
      </c>
      <c r="Q33">
        <v>22.01</v>
      </c>
      <c r="R33" s="94">
        <v>31.6</v>
      </c>
      <c r="S33" s="94">
        <v>29</v>
      </c>
      <c r="T33" s="94">
        <v>31.6</v>
      </c>
      <c r="U33">
        <v>1.68</v>
      </c>
      <c r="V33">
        <v>23.8</v>
      </c>
      <c r="W33">
        <v>1.76</v>
      </c>
      <c r="X33">
        <v>21</v>
      </c>
      <c r="Y33">
        <v>7</v>
      </c>
      <c r="Z33">
        <v>7</v>
      </c>
      <c r="AA33">
        <v>13.32</v>
      </c>
      <c r="AB33">
        <v>2.66</v>
      </c>
      <c r="AC33">
        <v>7</v>
      </c>
      <c r="AD33">
        <v>5</v>
      </c>
      <c r="AE33">
        <v>5</v>
      </c>
      <c r="AF33">
        <v>3</v>
      </c>
      <c r="AG33">
        <v>6.66</v>
      </c>
      <c r="AH33">
        <v>13.67</v>
      </c>
      <c r="AI33">
        <v>13.66</v>
      </c>
      <c r="AJ33">
        <v>24.22</v>
      </c>
      <c r="AK33">
        <v>11</v>
      </c>
      <c r="AL33">
        <v>4</v>
      </c>
    </row>
    <row r="34" spans="1:38">
      <c r="A34" t="s">
        <v>76</v>
      </c>
      <c r="B34" s="35">
        <v>260.83</v>
      </c>
      <c r="C34" s="35">
        <v>86.66</v>
      </c>
      <c r="D34" s="94">
        <f t="shared" si="0"/>
        <v>93.2</v>
      </c>
      <c r="E34" s="35"/>
      <c r="F34" s="35"/>
      <c r="G34" s="35"/>
      <c r="H34" s="35"/>
      <c r="I34" s="35"/>
      <c r="J34" s="38">
        <v>1.75</v>
      </c>
      <c r="K34" s="38">
        <v>1.75</v>
      </c>
      <c r="L34" s="38">
        <v>1.8</v>
      </c>
      <c r="M34">
        <v>114.86</v>
      </c>
      <c r="N34">
        <v>131.81</v>
      </c>
      <c r="O34">
        <v>100.09</v>
      </c>
      <c r="P34">
        <v>1.24</v>
      </c>
      <c r="Q34">
        <v>21.81</v>
      </c>
      <c r="R34" s="94">
        <v>31.07</v>
      </c>
      <c r="S34" s="94">
        <v>31.07</v>
      </c>
      <c r="T34" s="94">
        <v>31.06</v>
      </c>
      <c r="U34">
        <v>1.68</v>
      </c>
      <c r="V34">
        <v>32.799999999999997</v>
      </c>
      <c r="W34">
        <v>1.76</v>
      </c>
      <c r="X34">
        <v>21</v>
      </c>
      <c r="Y34">
        <v>7</v>
      </c>
      <c r="Z34">
        <v>7</v>
      </c>
      <c r="AA34">
        <v>25.31</v>
      </c>
      <c r="AB34">
        <v>5.0599999999999996</v>
      </c>
      <c r="AC34">
        <v>11</v>
      </c>
      <c r="AD34">
        <v>7</v>
      </c>
      <c r="AE34">
        <v>8</v>
      </c>
      <c r="AF34">
        <v>4</v>
      </c>
      <c r="AG34">
        <v>6.66</v>
      </c>
      <c r="AH34">
        <v>13.67</v>
      </c>
      <c r="AI34">
        <v>13.66</v>
      </c>
      <c r="AJ34">
        <v>24.22</v>
      </c>
      <c r="AK34">
        <v>25</v>
      </c>
      <c r="AL34">
        <v>10</v>
      </c>
    </row>
    <row r="35" spans="1:38">
      <c r="A35" t="s">
        <v>77</v>
      </c>
      <c r="B35" s="35">
        <v>260.83</v>
      </c>
      <c r="C35" s="35">
        <v>86.66</v>
      </c>
      <c r="D35" s="94">
        <f t="shared" si="0"/>
        <v>97.5</v>
      </c>
      <c r="E35" s="35"/>
      <c r="F35" s="35"/>
      <c r="G35" s="35"/>
      <c r="H35" s="35"/>
      <c r="I35" s="35"/>
      <c r="J35" s="38">
        <v>2.39</v>
      </c>
      <c r="K35" s="38">
        <v>2.39</v>
      </c>
      <c r="L35" s="38">
        <v>2.44</v>
      </c>
      <c r="M35">
        <v>114.86</v>
      </c>
      <c r="N35">
        <v>131.81</v>
      </c>
      <c r="O35">
        <v>100.09</v>
      </c>
      <c r="P35">
        <v>1.24</v>
      </c>
      <c r="Q35">
        <v>21.61</v>
      </c>
      <c r="R35" s="94">
        <v>32.5</v>
      </c>
      <c r="S35" s="94">
        <v>32.5</v>
      </c>
      <c r="T35" s="94">
        <v>32.5</v>
      </c>
      <c r="U35">
        <v>1.68</v>
      </c>
      <c r="V35">
        <v>41.79</v>
      </c>
      <c r="W35">
        <v>1.76</v>
      </c>
      <c r="X35">
        <v>21</v>
      </c>
      <c r="Y35">
        <v>7</v>
      </c>
      <c r="Z35">
        <v>7</v>
      </c>
      <c r="AA35">
        <v>40.33</v>
      </c>
      <c r="AB35">
        <v>8.06</v>
      </c>
      <c r="AC35">
        <v>18</v>
      </c>
      <c r="AD35">
        <v>8</v>
      </c>
      <c r="AE35">
        <v>17</v>
      </c>
      <c r="AF35">
        <v>8</v>
      </c>
      <c r="AG35">
        <v>6.66</v>
      </c>
      <c r="AH35">
        <v>13.67</v>
      </c>
      <c r="AI35">
        <v>13.66</v>
      </c>
      <c r="AJ35">
        <v>24.22</v>
      </c>
      <c r="AK35">
        <v>40</v>
      </c>
      <c r="AL35">
        <v>17</v>
      </c>
    </row>
    <row r="36" spans="1:38">
      <c r="A36" t="s">
        <v>78</v>
      </c>
      <c r="B36" s="35">
        <v>260.83</v>
      </c>
      <c r="C36" s="35">
        <v>86.66</v>
      </c>
      <c r="D36" s="94">
        <f t="shared" si="0"/>
        <v>97.5</v>
      </c>
      <c r="E36" s="35"/>
      <c r="F36" s="35"/>
      <c r="G36" s="35"/>
      <c r="H36" s="35"/>
      <c r="I36" s="35"/>
      <c r="J36" s="38">
        <v>3.06</v>
      </c>
      <c r="K36" s="38">
        <v>3.06</v>
      </c>
      <c r="L36" s="38">
        <v>3.13</v>
      </c>
      <c r="M36">
        <v>114.86</v>
      </c>
      <c r="N36">
        <v>131.81</v>
      </c>
      <c r="O36">
        <v>100.09</v>
      </c>
      <c r="P36">
        <v>1.24</v>
      </c>
      <c r="Q36">
        <v>21.41</v>
      </c>
      <c r="R36" s="94">
        <v>32.5</v>
      </c>
      <c r="S36" s="94">
        <v>32.5</v>
      </c>
      <c r="T36" s="94">
        <v>32.5</v>
      </c>
      <c r="U36">
        <v>1.68</v>
      </c>
      <c r="V36">
        <v>51.05</v>
      </c>
      <c r="W36">
        <v>1.76</v>
      </c>
      <c r="X36">
        <v>21</v>
      </c>
      <c r="Y36">
        <v>7</v>
      </c>
      <c r="Z36">
        <v>7</v>
      </c>
      <c r="AA36">
        <v>58.65</v>
      </c>
      <c r="AB36">
        <v>11.73</v>
      </c>
      <c r="AC36">
        <v>27</v>
      </c>
      <c r="AD36">
        <v>13</v>
      </c>
      <c r="AE36">
        <v>23</v>
      </c>
      <c r="AF36">
        <v>12</v>
      </c>
      <c r="AG36">
        <v>6.66</v>
      </c>
      <c r="AH36">
        <v>13.67</v>
      </c>
      <c r="AI36">
        <v>13.66</v>
      </c>
      <c r="AJ36">
        <v>24.22</v>
      </c>
      <c r="AK36">
        <v>56</v>
      </c>
      <c r="AL36">
        <v>24</v>
      </c>
    </row>
    <row r="37" spans="1:38">
      <c r="A37" t="s">
        <v>79</v>
      </c>
      <c r="B37" s="35">
        <v>260.83</v>
      </c>
      <c r="C37" s="35">
        <v>86.66</v>
      </c>
      <c r="D37" s="94">
        <f t="shared" si="0"/>
        <v>98</v>
      </c>
      <c r="E37" s="35"/>
      <c r="F37" s="35"/>
      <c r="G37" s="35"/>
      <c r="H37" s="35"/>
      <c r="I37" s="35"/>
      <c r="J37" s="38">
        <v>3.81</v>
      </c>
      <c r="K37" s="38">
        <v>3.81</v>
      </c>
      <c r="L37" s="38">
        <v>3.91</v>
      </c>
      <c r="M37">
        <v>114.86</v>
      </c>
      <c r="N37">
        <v>131.81</v>
      </c>
      <c r="O37">
        <v>100.09</v>
      </c>
      <c r="P37">
        <v>1.24</v>
      </c>
      <c r="Q37">
        <v>21.21</v>
      </c>
      <c r="R37" s="94">
        <v>32.67</v>
      </c>
      <c r="S37" s="94">
        <v>32.67</v>
      </c>
      <c r="T37" s="94">
        <v>32.659999999999997</v>
      </c>
      <c r="U37">
        <v>1.68</v>
      </c>
      <c r="V37">
        <v>59.57</v>
      </c>
      <c r="W37">
        <v>1.76</v>
      </c>
      <c r="X37">
        <v>21</v>
      </c>
      <c r="Y37">
        <v>7</v>
      </c>
      <c r="Z37">
        <v>7</v>
      </c>
      <c r="AA37">
        <v>77.63</v>
      </c>
      <c r="AB37">
        <v>15.53</v>
      </c>
      <c r="AC37">
        <v>33</v>
      </c>
      <c r="AD37">
        <v>17</v>
      </c>
      <c r="AE37">
        <v>31</v>
      </c>
      <c r="AF37">
        <v>15</v>
      </c>
      <c r="AG37">
        <v>6.66</v>
      </c>
      <c r="AH37">
        <v>13.67</v>
      </c>
      <c r="AI37">
        <v>13.66</v>
      </c>
      <c r="AJ37">
        <v>24.22</v>
      </c>
      <c r="AK37">
        <v>70</v>
      </c>
      <c r="AL37">
        <v>30</v>
      </c>
    </row>
    <row r="38" spans="1:38">
      <c r="A38" t="s">
        <v>80</v>
      </c>
      <c r="B38" s="35">
        <v>260.83</v>
      </c>
      <c r="C38" s="35">
        <v>86.66</v>
      </c>
      <c r="D38" s="94">
        <f t="shared" si="0"/>
        <v>98</v>
      </c>
      <c r="E38" s="35"/>
      <c r="F38" s="35"/>
      <c r="G38" s="35"/>
      <c r="H38" s="35"/>
      <c r="I38" s="35"/>
      <c r="J38" s="38">
        <v>4.63</v>
      </c>
      <c r="K38" s="38">
        <v>4.63</v>
      </c>
      <c r="L38" s="38">
        <v>4.75</v>
      </c>
      <c r="M38">
        <v>106.39</v>
      </c>
      <c r="N38">
        <v>131.81</v>
      </c>
      <c r="O38">
        <v>100.09</v>
      </c>
      <c r="P38">
        <v>1.24</v>
      </c>
      <c r="Q38">
        <v>21.01</v>
      </c>
      <c r="R38" s="94">
        <v>32.67</v>
      </c>
      <c r="S38" s="94">
        <v>32.67</v>
      </c>
      <c r="T38" s="94">
        <v>32.659999999999997</v>
      </c>
      <c r="U38">
        <v>1.68</v>
      </c>
      <c r="V38">
        <v>67.91</v>
      </c>
      <c r="W38">
        <v>1.76</v>
      </c>
      <c r="X38">
        <v>21</v>
      </c>
      <c r="Y38">
        <v>7</v>
      </c>
      <c r="Z38">
        <v>7</v>
      </c>
      <c r="AA38">
        <v>95.27</v>
      </c>
      <c r="AB38">
        <v>19.05</v>
      </c>
      <c r="AC38">
        <v>41</v>
      </c>
      <c r="AD38">
        <v>22</v>
      </c>
      <c r="AE38">
        <v>39</v>
      </c>
      <c r="AF38">
        <v>19</v>
      </c>
      <c r="AG38">
        <v>6.66</v>
      </c>
      <c r="AH38">
        <v>13.67</v>
      </c>
      <c r="AI38">
        <v>13.66</v>
      </c>
      <c r="AJ38">
        <v>24.22</v>
      </c>
      <c r="AK38">
        <v>84</v>
      </c>
      <c r="AL38">
        <v>36</v>
      </c>
    </row>
    <row r="39" spans="1:38">
      <c r="A39" t="s">
        <v>81</v>
      </c>
      <c r="B39" s="35">
        <v>226.32</v>
      </c>
      <c r="C39" s="35">
        <v>76.17</v>
      </c>
      <c r="D39" s="94">
        <f t="shared" si="0"/>
        <v>98</v>
      </c>
      <c r="E39" s="35"/>
      <c r="F39" s="35"/>
      <c r="G39" s="35"/>
      <c r="H39" s="35"/>
      <c r="I39" s="35"/>
      <c r="J39" s="38">
        <v>5.76</v>
      </c>
      <c r="K39" s="38">
        <v>5.76</v>
      </c>
      <c r="L39" s="38">
        <v>5.9</v>
      </c>
      <c r="M39">
        <v>97.91</v>
      </c>
      <c r="N39">
        <v>131.81</v>
      </c>
      <c r="O39">
        <v>100.09</v>
      </c>
      <c r="P39">
        <v>1.24</v>
      </c>
      <c r="Q39">
        <v>20.81</v>
      </c>
      <c r="R39" s="94">
        <v>32.67</v>
      </c>
      <c r="S39" s="94">
        <v>32.67</v>
      </c>
      <c r="T39" s="94">
        <v>32.659999999999997</v>
      </c>
      <c r="U39">
        <v>1.6</v>
      </c>
      <c r="V39">
        <v>78.38</v>
      </c>
      <c r="W39">
        <v>1.76</v>
      </c>
      <c r="X39">
        <v>21</v>
      </c>
      <c r="Y39">
        <v>7</v>
      </c>
      <c r="Z39">
        <v>7</v>
      </c>
      <c r="AA39">
        <v>117.54</v>
      </c>
      <c r="AB39">
        <v>23.51</v>
      </c>
      <c r="AC39">
        <v>48</v>
      </c>
      <c r="AD39">
        <v>25</v>
      </c>
      <c r="AE39">
        <v>46</v>
      </c>
      <c r="AF39">
        <v>23</v>
      </c>
      <c r="AG39">
        <v>6.66</v>
      </c>
      <c r="AH39">
        <v>13.67</v>
      </c>
      <c r="AI39">
        <v>13.66</v>
      </c>
      <c r="AJ39">
        <v>24.22</v>
      </c>
      <c r="AK39">
        <v>98</v>
      </c>
      <c r="AL39">
        <v>42</v>
      </c>
    </row>
    <row r="40" spans="1:38">
      <c r="A40" t="s">
        <v>82</v>
      </c>
      <c r="B40" s="35">
        <v>226.32</v>
      </c>
      <c r="C40" s="35">
        <v>76.17</v>
      </c>
      <c r="D40" s="94">
        <f t="shared" si="0"/>
        <v>98</v>
      </c>
      <c r="E40" s="35"/>
      <c r="F40" s="35"/>
      <c r="G40" s="35"/>
      <c r="H40" s="35"/>
      <c r="I40" s="35"/>
      <c r="J40" s="38">
        <v>7.16</v>
      </c>
      <c r="K40" s="38">
        <v>7.16</v>
      </c>
      <c r="L40" s="38">
        <v>7.34</v>
      </c>
      <c r="M40">
        <v>70.040000000000006</v>
      </c>
      <c r="N40">
        <v>131.81</v>
      </c>
      <c r="O40">
        <v>100.09</v>
      </c>
      <c r="P40">
        <v>1.24</v>
      </c>
      <c r="Q40">
        <v>20.61</v>
      </c>
      <c r="R40" s="94">
        <v>32.67</v>
      </c>
      <c r="S40" s="94">
        <v>32.67</v>
      </c>
      <c r="T40" s="94">
        <v>32.659999999999997</v>
      </c>
      <c r="U40">
        <v>1.6</v>
      </c>
      <c r="V40">
        <v>85.78</v>
      </c>
      <c r="W40">
        <v>1.76</v>
      </c>
      <c r="X40">
        <v>21</v>
      </c>
      <c r="Y40">
        <v>7</v>
      </c>
      <c r="Z40">
        <v>7</v>
      </c>
      <c r="AA40">
        <v>137.61000000000001</v>
      </c>
      <c r="AB40">
        <v>27.52</v>
      </c>
      <c r="AC40">
        <v>55</v>
      </c>
      <c r="AD40">
        <v>28</v>
      </c>
      <c r="AE40">
        <v>53</v>
      </c>
      <c r="AF40">
        <v>27</v>
      </c>
      <c r="AG40">
        <v>6.66</v>
      </c>
      <c r="AH40">
        <v>13.67</v>
      </c>
      <c r="AI40">
        <v>13.66</v>
      </c>
      <c r="AJ40">
        <v>24.22</v>
      </c>
      <c r="AK40">
        <v>112</v>
      </c>
      <c r="AL40">
        <v>48</v>
      </c>
    </row>
    <row r="41" spans="1:38">
      <c r="A41" t="s">
        <v>83</v>
      </c>
      <c r="B41" s="35">
        <v>226.32</v>
      </c>
      <c r="C41" s="35">
        <v>76.17</v>
      </c>
      <c r="D41" s="94">
        <f t="shared" si="0"/>
        <v>98</v>
      </c>
      <c r="E41" s="35"/>
      <c r="F41" s="35"/>
      <c r="G41" s="35"/>
      <c r="H41" s="35"/>
      <c r="I41" s="35"/>
      <c r="J41" s="38">
        <v>8.56</v>
      </c>
      <c r="K41" s="38">
        <v>8.56</v>
      </c>
      <c r="L41" s="38">
        <v>8.7799999999999994</v>
      </c>
      <c r="M41">
        <v>70.040000000000006</v>
      </c>
      <c r="N41">
        <v>131.81</v>
      </c>
      <c r="O41">
        <v>100.09</v>
      </c>
      <c r="P41">
        <v>1.24</v>
      </c>
      <c r="Q41">
        <v>18.010000000000002</v>
      </c>
      <c r="R41" s="94">
        <v>32.67</v>
      </c>
      <c r="S41" s="94">
        <v>32.67</v>
      </c>
      <c r="T41" s="94">
        <v>32.659999999999997</v>
      </c>
      <c r="U41">
        <v>1.6</v>
      </c>
      <c r="V41">
        <v>92.54</v>
      </c>
      <c r="W41">
        <v>1.76</v>
      </c>
      <c r="X41">
        <v>21</v>
      </c>
      <c r="Y41">
        <v>7</v>
      </c>
      <c r="Z41">
        <v>7</v>
      </c>
      <c r="AA41">
        <v>156</v>
      </c>
      <c r="AB41">
        <v>31.2</v>
      </c>
      <c r="AC41">
        <v>63</v>
      </c>
      <c r="AD41">
        <v>30</v>
      </c>
      <c r="AE41">
        <v>59</v>
      </c>
      <c r="AF41">
        <v>29</v>
      </c>
      <c r="AG41">
        <v>6.66</v>
      </c>
      <c r="AH41">
        <v>13.67</v>
      </c>
      <c r="AI41">
        <v>13.66</v>
      </c>
      <c r="AJ41">
        <v>24.22</v>
      </c>
      <c r="AK41">
        <v>126</v>
      </c>
      <c r="AL41">
        <v>54</v>
      </c>
    </row>
    <row r="42" spans="1:38">
      <c r="A42" t="s">
        <v>84</v>
      </c>
      <c r="B42" s="35">
        <v>226.32</v>
      </c>
      <c r="C42" s="35">
        <v>76.17</v>
      </c>
      <c r="D42" s="94">
        <f t="shared" si="0"/>
        <v>98</v>
      </c>
      <c r="E42" s="35"/>
      <c r="F42" s="35"/>
      <c r="G42" s="35"/>
      <c r="H42" s="35"/>
      <c r="I42" s="35"/>
      <c r="J42" s="38">
        <v>9.85</v>
      </c>
      <c r="K42" s="38">
        <v>9.85</v>
      </c>
      <c r="L42" s="38">
        <v>10.08</v>
      </c>
      <c r="M42">
        <v>84.73</v>
      </c>
      <c r="N42">
        <v>131.81</v>
      </c>
      <c r="O42">
        <v>100.09</v>
      </c>
      <c r="P42">
        <v>1.24</v>
      </c>
      <c r="Q42">
        <v>18.41</v>
      </c>
      <c r="R42" s="94">
        <v>32.67</v>
      </c>
      <c r="S42" s="94">
        <v>32.67</v>
      </c>
      <c r="T42" s="94">
        <v>32.659999999999997</v>
      </c>
      <c r="U42">
        <v>1.6</v>
      </c>
      <c r="V42">
        <v>98.58</v>
      </c>
      <c r="W42">
        <v>1.76</v>
      </c>
      <c r="X42">
        <v>21</v>
      </c>
      <c r="Y42">
        <v>7</v>
      </c>
      <c r="Z42">
        <v>7</v>
      </c>
      <c r="AA42">
        <v>174.26</v>
      </c>
      <c r="AB42">
        <v>34.85</v>
      </c>
      <c r="AC42">
        <v>69</v>
      </c>
      <c r="AD42">
        <v>33</v>
      </c>
      <c r="AE42">
        <v>64</v>
      </c>
      <c r="AF42">
        <v>32</v>
      </c>
      <c r="AG42">
        <v>6.66</v>
      </c>
      <c r="AH42">
        <v>13.67</v>
      </c>
      <c r="AI42">
        <v>13.66</v>
      </c>
      <c r="AJ42">
        <v>24.22</v>
      </c>
      <c r="AK42">
        <v>140</v>
      </c>
      <c r="AL42">
        <v>60</v>
      </c>
    </row>
    <row r="43" spans="1:38">
      <c r="A43" t="s">
        <v>85</v>
      </c>
      <c r="B43" s="35">
        <v>170.66</v>
      </c>
      <c r="C43" s="35">
        <v>57.35</v>
      </c>
      <c r="D43" s="94">
        <f t="shared" si="0"/>
        <v>98</v>
      </c>
      <c r="E43" s="35"/>
      <c r="F43" s="35"/>
      <c r="G43" s="35"/>
      <c r="H43" s="35"/>
      <c r="I43" s="35"/>
      <c r="J43" s="38">
        <v>10.84</v>
      </c>
      <c r="K43" s="38">
        <v>10.84</v>
      </c>
      <c r="L43" s="38">
        <v>11.11</v>
      </c>
      <c r="M43">
        <v>70.040000000000006</v>
      </c>
      <c r="N43">
        <v>112.4</v>
      </c>
      <c r="O43">
        <v>52.84</v>
      </c>
      <c r="P43">
        <v>1.1599999999999999</v>
      </c>
      <c r="Q43">
        <v>18.010000000000002</v>
      </c>
      <c r="R43" s="94">
        <v>32.67</v>
      </c>
      <c r="S43" s="94">
        <v>32.67</v>
      </c>
      <c r="T43" s="94">
        <v>32.659999999999997</v>
      </c>
      <c r="U43">
        <v>1.6</v>
      </c>
      <c r="V43">
        <v>103.86</v>
      </c>
      <c r="W43">
        <v>1.81</v>
      </c>
      <c r="X43">
        <v>21</v>
      </c>
      <c r="Y43">
        <v>7</v>
      </c>
      <c r="Z43">
        <v>7</v>
      </c>
      <c r="AA43">
        <v>191.66</v>
      </c>
      <c r="AB43">
        <v>38.33</v>
      </c>
      <c r="AC43">
        <v>73</v>
      </c>
      <c r="AD43">
        <v>35</v>
      </c>
      <c r="AE43">
        <v>69</v>
      </c>
      <c r="AF43">
        <v>35</v>
      </c>
      <c r="AG43">
        <v>6.66</v>
      </c>
      <c r="AH43">
        <v>13.67</v>
      </c>
      <c r="AI43">
        <v>13.66</v>
      </c>
      <c r="AJ43">
        <v>24.22</v>
      </c>
      <c r="AK43">
        <v>151</v>
      </c>
      <c r="AL43">
        <v>64</v>
      </c>
    </row>
    <row r="44" spans="1:38">
      <c r="A44" t="s">
        <v>86</v>
      </c>
      <c r="B44" s="35">
        <v>170.66</v>
      </c>
      <c r="C44" s="35">
        <v>57.35</v>
      </c>
      <c r="D44" s="94">
        <f t="shared" si="0"/>
        <v>98</v>
      </c>
      <c r="E44" s="35"/>
      <c r="F44" s="35"/>
      <c r="G44" s="35"/>
      <c r="H44" s="35"/>
      <c r="I44" s="35"/>
      <c r="J44" s="38">
        <v>11.56</v>
      </c>
      <c r="K44" s="38">
        <v>11.56</v>
      </c>
      <c r="L44" s="38">
        <v>11.84</v>
      </c>
      <c r="M44">
        <v>70.040000000000006</v>
      </c>
      <c r="N44">
        <v>93.19</v>
      </c>
      <c r="O44">
        <v>52.84</v>
      </c>
      <c r="P44">
        <v>1.1599999999999999</v>
      </c>
      <c r="Q44">
        <v>19.41</v>
      </c>
      <c r="R44" s="94">
        <v>32.67</v>
      </c>
      <c r="S44" s="94">
        <v>32.67</v>
      </c>
      <c r="T44" s="94">
        <v>32.659999999999997</v>
      </c>
      <c r="U44">
        <v>1.6</v>
      </c>
      <c r="V44">
        <v>107.86</v>
      </c>
      <c r="W44">
        <v>1.81</v>
      </c>
      <c r="X44">
        <v>21</v>
      </c>
      <c r="Y44">
        <v>7</v>
      </c>
      <c r="Z44">
        <v>7</v>
      </c>
      <c r="AA44">
        <v>205.67</v>
      </c>
      <c r="AB44">
        <v>41.13</v>
      </c>
      <c r="AC44">
        <v>79</v>
      </c>
      <c r="AD44">
        <v>37</v>
      </c>
      <c r="AE44">
        <v>73</v>
      </c>
      <c r="AF44">
        <v>37</v>
      </c>
      <c r="AG44">
        <v>6.66</v>
      </c>
      <c r="AH44">
        <v>13.67</v>
      </c>
      <c r="AI44">
        <v>13.66</v>
      </c>
      <c r="AJ44">
        <v>24.22</v>
      </c>
      <c r="AK44">
        <v>161</v>
      </c>
      <c r="AL44">
        <v>69</v>
      </c>
    </row>
    <row r="45" spans="1:38">
      <c r="A45" t="s">
        <v>87</v>
      </c>
      <c r="B45" s="35">
        <v>170.66</v>
      </c>
      <c r="C45" s="35">
        <v>57.35</v>
      </c>
      <c r="D45" s="94">
        <f t="shared" si="0"/>
        <v>98</v>
      </c>
      <c r="E45" s="35"/>
      <c r="F45" s="35"/>
      <c r="G45" s="35"/>
      <c r="H45" s="35"/>
      <c r="I45" s="35"/>
      <c r="J45" s="38">
        <v>12.2</v>
      </c>
      <c r="K45" s="38">
        <v>12.2</v>
      </c>
      <c r="L45" s="38">
        <v>12.51</v>
      </c>
      <c r="M45">
        <v>70.040000000000006</v>
      </c>
      <c r="N45">
        <v>112.4</v>
      </c>
      <c r="O45">
        <v>52.84</v>
      </c>
      <c r="P45">
        <v>1.1599999999999999</v>
      </c>
      <c r="Q45">
        <v>21.01</v>
      </c>
      <c r="R45" s="94">
        <v>32.67</v>
      </c>
      <c r="S45" s="94">
        <v>32.67</v>
      </c>
      <c r="T45" s="94">
        <v>32.659999999999997</v>
      </c>
      <c r="U45">
        <v>1.6</v>
      </c>
      <c r="V45">
        <v>103.43</v>
      </c>
      <c r="W45">
        <v>1.81</v>
      </c>
      <c r="X45">
        <v>21</v>
      </c>
      <c r="Y45">
        <v>7</v>
      </c>
      <c r="Z45">
        <v>7</v>
      </c>
      <c r="AA45">
        <v>220.02</v>
      </c>
      <c r="AB45">
        <v>44</v>
      </c>
      <c r="AC45">
        <v>83</v>
      </c>
      <c r="AD45">
        <v>38</v>
      </c>
      <c r="AE45">
        <v>77</v>
      </c>
      <c r="AF45">
        <v>38</v>
      </c>
      <c r="AG45">
        <v>6.66</v>
      </c>
      <c r="AH45">
        <v>13.67</v>
      </c>
      <c r="AI45">
        <v>13.66</v>
      </c>
      <c r="AJ45">
        <v>24.22</v>
      </c>
      <c r="AK45">
        <v>168</v>
      </c>
      <c r="AL45">
        <v>72</v>
      </c>
    </row>
    <row r="46" spans="1:38">
      <c r="A46" t="s">
        <v>88</v>
      </c>
      <c r="B46" s="35">
        <v>170.66</v>
      </c>
      <c r="C46" s="35">
        <v>57.35</v>
      </c>
      <c r="D46" s="94">
        <f t="shared" si="0"/>
        <v>98</v>
      </c>
      <c r="E46" s="35"/>
      <c r="F46" s="35"/>
      <c r="G46" s="35"/>
      <c r="H46" s="35"/>
      <c r="I46" s="35"/>
      <c r="J46" s="38">
        <v>12.75</v>
      </c>
      <c r="K46" s="38">
        <v>12.75</v>
      </c>
      <c r="L46" s="38">
        <v>13.07</v>
      </c>
      <c r="M46">
        <v>70.040000000000006</v>
      </c>
      <c r="N46">
        <v>112.4</v>
      </c>
      <c r="O46">
        <v>52.84</v>
      </c>
      <c r="P46">
        <v>1.1599999999999999</v>
      </c>
      <c r="Q46">
        <v>23.41</v>
      </c>
      <c r="R46" s="94">
        <v>32.67</v>
      </c>
      <c r="S46" s="94">
        <v>32.67</v>
      </c>
      <c r="T46" s="94">
        <v>32.659999999999997</v>
      </c>
      <c r="U46">
        <v>1.6</v>
      </c>
      <c r="V46">
        <v>106.99</v>
      </c>
      <c r="W46">
        <v>1.81</v>
      </c>
      <c r="X46">
        <v>21</v>
      </c>
      <c r="Y46">
        <v>7</v>
      </c>
      <c r="Z46">
        <v>7</v>
      </c>
      <c r="AA46">
        <v>228.24</v>
      </c>
      <c r="AB46">
        <v>45.65</v>
      </c>
      <c r="AC46">
        <v>86</v>
      </c>
      <c r="AD46">
        <v>39</v>
      </c>
      <c r="AE46">
        <v>80</v>
      </c>
      <c r="AF46">
        <v>40</v>
      </c>
      <c r="AG46">
        <v>6.66</v>
      </c>
      <c r="AH46">
        <v>13.67</v>
      </c>
      <c r="AI46">
        <v>13.66</v>
      </c>
      <c r="AJ46">
        <v>24.22</v>
      </c>
      <c r="AK46">
        <v>175</v>
      </c>
      <c r="AL46">
        <v>75</v>
      </c>
    </row>
    <row r="47" spans="1:38">
      <c r="A47" t="s">
        <v>89</v>
      </c>
      <c r="B47" s="35">
        <v>170.66</v>
      </c>
      <c r="C47" s="35">
        <v>57.35</v>
      </c>
      <c r="D47" s="94">
        <f t="shared" si="0"/>
        <v>98</v>
      </c>
      <c r="E47" s="35"/>
      <c r="F47" s="35"/>
      <c r="G47" s="35"/>
      <c r="H47" s="35"/>
      <c r="I47" s="35"/>
      <c r="J47" s="38">
        <v>13.12</v>
      </c>
      <c r="K47" s="38">
        <v>13.12</v>
      </c>
      <c r="L47" s="38">
        <v>13.46</v>
      </c>
      <c r="M47">
        <v>70.040000000000006</v>
      </c>
      <c r="N47">
        <v>112.4</v>
      </c>
      <c r="O47">
        <v>52.84</v>
      </c>
      <c r="P47">
        <v>1.1599999999999999</v>
      </c>
      <c r="Q47">
        <v>25.01</v>
      </c>
      <c r="R47" s="94">
        <v>32.67</v>
      </c>
      <c r="S47" s="94">
        <v>32.67</v>
      </c>
      <c r="T47" s="94">
        <v>32.659999999999997</v>
      </c>
      <c r="U47">
        <v>1.6</v>
      </c>
      <c r="V47">
        <v>110.11</v>
      </c>
      <c r="W47">
        <v>1.81</v>
      </c>
      <c r="X47">
        <v>21</v>
      </c>
      <c r="Y47">
        <v>7</v>
      </c>
      <c r="Z47">
        <v>7</v>
      </c>
      <c r="AA47">
        <v>230</v>
      </c>
      <c r="AB47">
        <v>46</v>
      </c>
      <c r="AC47">
        <v>89</v>
      </c>
      <c r="AD47">
        <v>41</v>
      </c>
      <c r="AE47">
        <v>87</v>
      </c>
      <c r="AF47">
        <v>43</v>
      </c>
      <c r="AG47">
        <v>6.66</v>
      </c>
      <c r="AH47">
        <v>13.67</v>
      </c>
      <c r="AI47">
        <v>13.66</v>
      </c>
      <c r="AJ47">
        <v>23.21</v>
      </c>
      <c r="AK47">
        <v>182</v>
      </c>
      <c r="AL47">
        <v>78</v>
      </c>
    </row>
    <row r="48" spans="1:38">
      <c r="A48" t="s">
        <v>90</v>
      </c>
      <c r="B48" s="35">
        <v>170.66</v>
      </c>
      <c r="C48" s="35">
        <v>57.35</v>
      </c>
      <c r="D48" s="94">
        <f t="shared" si="0"/>
        <v>98</v>
      </c>
      <c r="E48" s="35"/>
      <c r="F48" s="35"/>
      <c r="G48" s="35"/>
      <c r="H48" s="35"/>
      <c r="I48" s="35"/>
      <c r="J48" s="38">
        <v>13.53</v>
      </c>
      <c r="K48" s="38">
        <v>13.53</v>
      </c>
      <c r="L48" s="38">
        <v>13.88</v>
      </c>
      <c r="M48">
        <v>70.040000000000006</v>
      </c>
      <c r="N48">
        <v>112.4</v>
      </c>
      <c r="O48">
        <v>52.84</v>
      </c>
      <c r="P48">
        <v>1.1599999999999999</v>
      </c>
      <c r="Q48">
        <v>25.61</v>
      </c>
      <c r="R48" s="94">
        <v>32.67</v>
      </c>
      <c r="S48" s="94">
        <v>32.67</v>
      </c>
      <c r="T48" s="94">
        <v>32.659999999999997</v>
      </c>
      <c r="U48">
        <v>1.6</v>
      </c>
      <c r="V48">
        <v>112.92</v>
      </c>
      <c r="W48">
        <v>1.81</v>
      </c>
      <c r="X48">
        <v>21</v>
      </c>
      <c r="Y48">
        <v>7</v>
      </c>
      <c r="Z48">
        <v>7</v>
      </c>
      <c r="AA48">
        <v>230</v>
      </c>
      <c r="AB48">
        <v>46</v>
      </c>
      <c r="AC48">
        <v>90</v>
      </c>
      <c r="AD48">
        <v>41</v>
      </c>
      <c r="AE48">
        <v>90</v>
      </c>
      <c r="AF48">
        <v>45</v>
      </c>
      <c r="AG48">
        <v>6.66</v>
      </c>
      <c r="AH48">
        <v>13.67</v>
      </c>
      <c r="AI48">
        <v>13.66</v>
      </c>
      <c r="AJ48">
        <v>22.2</v>
      </c>
      <c r="AK48">
        <v>186</v>
      </c>
      <c r="AL48">
        <v>79</v>
      </c>
    </row>
    <row r="49" spans="1:38">
      <c r="A49" t="s">
        <v>91</v>
      </c>
      <c r="B49" s="35">
        <v>170.66</v>
      </c>
      <c r="C49" s="35">
        <v>57.35</v>
      </c>
      <c r="D49" s="94">
        <f t="shared" si="0"/>
        <v>98</v>
      </c>
      <c r="E49" s="35"/>
      <c r="F49" s="35"/>
      <c r="G49" s="35"/>
      <c r="H49" s="35"/>
      <c r="I49" s="35"/>
      <c r="J49" s="38">
        <v>13.85</v>
      </c>
      <c r="K49" s="38">
        <v>13.85</v>
      </c>
      <c r="L49" s="38">
        <v>14.2</v>
      </c>
      <c r="M49">
        <v>70.040000000000006</v>
      </c>
      <c r="N49">
        <v>112.4</v>
      </c>
      <c r="O49">
        <v>52.84</v>
      </c>
      <c r="P49">
        <v>1.1599999999999999</v>
      </c>
      <c r="Q49">
        <v>26.01</v>
      </c>
      <c r="R49" s="94">
        <v>32.67</v>
      </c>
      <c r="S49" s="94">
        <v>32.67</v>
      </c>
      <c r="T49" s="94">
        <v>32.659999999999997</v>
      </c>
      <c r="U49">
        <v>1.1399999999999999</v>
      </c>
      <c r="V49">
        <v>115.14</v>
      </c>
      <c r="W49">
        <v>1.81</v>
      </c>
      <c r="X49">
        <v>21</v>
      </c>
      <c r="Y49">
        <v>7</v>
      </c>
      <c r="Z49">
        <v>7</v>
      </c>
      <c r="AA49">
        <v>230</v>
      </c>
      <c r="AB49">
        <v>46</v>
      </c>
      <c r="AC49">
        <v>90</v>
      </c>
      <c r="AD49">
        <v>42</v>
      </c>
      <c r="AE49">
        <v>90</v>
      </c>
      <c r="AF49">
        <v>45</v>
      </c>
      <c r="AG49">
        <v>6.66</v>
      </c>
      <c r="AH49">
        <v>13.67</v>
      </c>
      <c r="AI49">
        <v>13.66</v>
      </c>
      <c r="AJ49">
        <v>22.2</v>
      </c>
      <c r="AK49">
        <v>189</v>
      </c>
      <c r="AL49">
        <v>81</v>
      </c>
    </row>
    <row r="50" spans="1:38">
      <c r="A50" t="s">
        <v>92</v>
      </c>
      <c r="B50" s="35">
        <v>170.66</v>
      </c>
      <c r="C50" s="35">
        <v>57.35</v>
      </c>
      <c r="D50" s="94">
        <f t="shared" si="0"/>
        <v>98</v>
      </c>
      <c r="E50" s="35"/>
      <c r="F50" s="35"/>
      <c r="G50" s="35"/>
      <c r="H50" s="35"/>
      <c r="I50" s="35"/>
      <c r="J50" s="38">
        <v>14.1</v>
      </c>
      <c r="K50" s="38">
        <v>14.1</v>
      </c>
      <c r="L50" s="38">
        <v>14.45</v>
      </c>
      <c r="M50">
        <v>70.040000000000006</v>
      </c>
      <c r="N50">
        <v>112.4</v>
      </c>
      <c r="O50">
        <v>52.84</v>
      </c>
      <c r="P50">
        <v>1.1599999999999999</v>
      </c>
      <c r="Q50">
        <v>25.81</v>
      </c>
      <c r="R50" s="94">
        <v>32.67</v>
      </c>
      <c r="S50" s="94">
        <v>32.67</v>
      </c>
      <c r="T50" s="94">
        <v>32.659999999999997</v>
      </c>
      <c r="U50">
        <v>1.1399999999999999</v>
      </c>
      <c r="V50">
        <v>117.18</v>
      </c>
      <c r="W50">
        <v>1.81</v>
      </c>
      <c r="X50">
        <v>21</v>
      </c>
      <c r="Y50">
        <v>7</v>
      </c>
      <c r="Z50">
        <v>7</v>
      </c>
      <c r="AA50">
        <v>230</v>
      </c>
      <c r="AB50">
        <v>46</v>
      </c>
      <c r="AC50">
        <v>90</v>
      </c>
      <c r="AD50">
        <v>42</v>
      </c>
      <c r="AE50">
        <v>90</v>
      </c>
      <c r="AF50">
        <v>45</v>
      </c>
      <c r="AG50">
        <v>6.66</v>
      </c>
      <c r="AH50">
        <v>13.67</v>
      </c>
      <c r="AI50">
        <v>13.66</v>
      </c>
      <c r="AJ50">
        <v>22.2</v>
      </c>
      <c r="AK50">
        <v>189</v>
      </c>
      <c r="AL50">
        <v>81</v>
      </c>
    </row>
    <row r="51" spans="1:38">
      <c r="A51" t="s">
        <v>93</v>
      </c>
      <c r="B51" s="35">
        <v>170.66</v>
      </c>
      <c r="C51" s="35">
        <v>57.35</v>
      </c>
      <c r="D51" s="94">
        <f t="shared" si="0"/>
        <v>98</v>
      </c>
      <c r="E51" s="35"/>
      <c r="F51" s="35"/>
      <c r="G51" s="35"/>
      <c r="H51" s="35"/>
      <c r="I51" s="35"/>
      <c r="J51" s="38">
        <v>14.21</v>
      </c>
      <c r="K51" s="38">
        <v>14.21</v>
      </c>
      <c r="L51" s="38">
        <v>14.56</v>
      </c>
      <c r="M51">
        <v>70.040000000000006</v>
      </c>
      <c r="N51">
        <v>112.4</v>
      </c>
      <c r="O51">
        <v>52.84</v>
      </c>
      <c r="P51">
        <v>1.24</v>
      </c>
      <c r="Q51">
        <v>21.61</v>
      </c>
      <c r="R51" s="94">
        <v>32.67</v>
      </c>
      <c r="S51" s="94">
        <v>32.67</v>
      </c>
      <c r="T51" s="94">
        <v>32.659999999999997</v>
      </c>
      <c r="U51">
        <v>1.07</v>
      </c>
      <c r="V51">
        <v>117.68</v>
      </c>
      <c r="W51">
        <v>1.84</v>
      </c>
      <c r="X51">
        <v>21</v>
      </c>
      <c r="Y51">
        <v>7</v>
      </c>
      <c r="Z51">
        <v>7</v>
      </c>
      <c r="AA51">
        <v>230</v>
      </c>
      <c r="AB51">
        <v>46</v>
      </c>
      <c r="AC51">
        <v>90</v>
      </c>
      <c r="AD51">
        <v>42</v>
      </c>
      <c r="AE51">
        <v>90</v>
      </c>
      <c r="AF51">
        <v>45</v>
      </c>
      <c r="AG51">
        <v>6.66</v>
      </c>
      <c r="AH51">
        <v>13.67</v>
      </c>
      <c r="AI51">
        <v>13.66</v>
      </c>
      <c r="AJ51">
        <v>22.2</v>
      </c>
      <c r="AK51">
        <v>189</v>
      </c>
      <c r="AL51">
        <v>81</v>
      </c>
    </row>
    <row r="52" spans="1:38">
      <c r="A52" t="s">
        <v>94</v>
      </c>
      <c r="B52" s="35">
        <v>170.66</v>
      </c>
      <c r="C52" s="35">
        <v>57.35</v>
      </c>
      <c r="D52" s="94">
        <f t="shared" si="0"/>
        <v>98</v>
      </c>
      <c r="E52" s="35"/>
      <c r="F52" s="35"/>
      <c r="G52" s="35"/>
      <c r="H52" s="35"/>
      <c r="I52" s="35"/>
      <c r="J52" s="38">
        <v>14.17</v>
      </c>
      <c r="K52" s="38">
        <v>14.17</v>
      </c>
      <c r="L52" s="38">
        <v>14.53</v>
      </c>
      <c r="M52">
        <v>70.040000000000006</v>
      </c>
      <c r="N52">
        <v>112.4</v>
      </c>
      <c r="O52">
        <v>52.84</v>
      </c>
      <c r="P52">
        <v>1.24</v>
      </c>
      <c r="Q52">
        <v>21.01</v>
      </c>
      <c r="R52" s="94">
        <v>32.67</v>
      </c>
      <c r="S52" s="94">
        <v>32.67</v>
      </c>
      <c r="T52" s="94">
        <v>32.659999999999997</v>
      </c>
      <c r="U52">
        <v>1.07</v>
      </c>
      <c r="V52">
        <v>117.93</v>
      </c>
      <c r="W52">
        <v>1.84</v>
      </c>
      <c r="X52">
        <v>21</v>
      </c>
      <c r="Y52">
        <v>7</v>
      </c>
      <c r="Z52">
        <v>7</v>
      </c>
      <c r="AA52">
        <v>230</v>
      </c>
      <c r="AB52">
        <v>46</v>
      </c>
      <c r="AC52">
        <v>90</v>
      </c>
      <c r="AD52">
        <v>42</v>
      </c>
      <c r="AE52">
        <v>90</v>
      </c>
      <c r="AF52">
        <v>45</v>
      </c>
      <c r="AG52">
        <v>6.66</v>
      </c>
      <c r="AH52">
        <v>13.67</v>
      </c>
      <c r="AI52">
        <v>13.66</v>
      </c>
      <c r="AJ52">
        <v>22.2</v>
      </c>
      <c r="AK52">
        <v>189</v>
      </c>
      <c r="AL52">
        <v>81</v>
      </c>
    </row>
    <row r="53" spans="1:38">
      <c r="A53" t="s">
        <v>95</v>
      </c>
      <c r="B53" s="35">
        <v>170.66</v>
      </c>
      <c r="C53" s="35">
        <v>57.35</v>
      </c>
      <c r="D53" s="94">
        <f t="shared" si="0"/>
        <v>98</v>
      </c>
      <c r="E53" s="35"/>
      <c r="F53" s="35"/>
      <c r="G53" s="35"/>
      <c r="H53" s="35"/>
      <c r="I53" s="35"/>
      <c r="J53" s="38">
        <v>14.22</v>
      </c>
      <c r="K53" s="38">
        <v>14.22</v>
      </c>
      <c r="L53" s="38">
        <v>14.57</v>
      </c>
      <c r="M53">
        <v>70.040000000000006</v>
      </c>
      <c r="N53">
        <v>112.4</v>
      </c>
      <c r="O53">
        <v>52.84</v>
      </c>
      <c r="P53">
        <v>1.24</v>
      </c>
      <c r="Q53">
        <v>13.61</v>
      </c>
      <c r="R53" s="94">
        <v>32.67</v>
      </c>
      <c r="S53" s="94">
        <v>32.67</v>
      </c>
      <c r="T53" s="94">
        <v>32.659999999999997</v>
      </c>
      <c r="U53">
        <v>1.07</v>
      </c>
      <c r="V53">
        <v>117.66</v>
      </c>
      <c r="W53">
        <v>1.84</v>
      </c>
      <c r="X53">
        <v>21</v>
      </c>
      <c r="Y53">
        <v>7</v>
      </c>
      <c r="Z53">
        <v>7</v>
      </c>
      <c r="AA53">
        <v>230</v>
      </c>
      <c r="AB53">
        <v>46</v>
      </c>
      <c r="AC53">
        <v>90</v>
      </c>
      <c r="AD53">
        <v>42</v>
      </c>
      <c r="AE53">
        <v>90</v>
      </c>
      <c r="AF53">
        <v>45</v>
      </c>
      <c r="AG53">
        <v>6.66</v>
      </c>
      <c r="AH53">
        <v>13.67</v>
      </c>
      <c r="AI53">
        <v>13.66</v>
      </c>
      <c r="AJ53">
        <v>22.2</v>
      </c>
      <c r="AK53">
        <v>189</v>
      </c>
      <c r="AL53">
        <v>81</v>
      </c>
    </row>
    <row r="54" spans="1:38">
      <c r="A54" t="s">
        <v>96</v>
      </c>
      <c r="B54" s="35">
        <v>170.66</v>
      </c>
      <c r="C54" s="35">
        <v>57.35</v>
      </c>
      <c r="D54" s="94">
        <f t="shared" si="0"/>
        <v>98</v>
      </c>
      <c r="E54" s="35"/>
      <c r="F54" s="35"/>
      <c r="G54" s="35"/>
      <c r="H54" s="35"/>
      <c r="I54" s="35"/>
      <c r="J54" s="38">
        <v>14.12</v>
      </c>
      <c r="K54" s="38">
        <v>14.12</v>
      </c>
      <c r="L54" s="38">
        <v>14.48</v>
      </c>
      <c r="M54">
        <v>70.040000000000006</v>
      </c>
      <c r="N54">
        <v>112.4</v>
      </c>
      <c r="O54">
        <v>52.84</v>
      </c>
      <c r="P54">
        <v>1.24</v>
      </c>
      <c r="Q54">
        <v>13.41</v>
      </c>
      <c r="R54" s="94">
        <v>32.67</v>
      </c>
      <c r="S54" s="94">
        <v>32.67</v>
      </c>
      <c r="T54" s="94">
        <v>32.659999999999997</v>
      </c>
      <c r="U54">
        <v>1.07</v>
      </c>
      <c r="V54">
        <v>116.72</v>
      </c>
      <c r="W54">
        <v>1.84</v>
      </c>
      <c r="X54">
        <v>21</v>
      </c>
      <c r="Y54">
        <v>7</v>
      </c>
      <c r="Z54">
        <v>7</v>
      </c>
      <c r="AA54">
        <v>230</v>
      </c>
      <c r="AB54">
        <v>46</v>
      </c>
      <c r="AC54">
        <v>90</v>
      </c>
      <c r="AD54">
        <v>42</v>
      </c>
      <c r="AE54">
        <v>90</v>
      </c>
      <c r="AF54">
        <v>45</v>
      </c>
      <c r="AG54">
        <v>6.66</v>
      </c>
      <c r="AH54">
        <v>13.67</v>
      </c>
      <c r="AI54">
        <v>13.66</v>
      </c>
      <c r="AJ54">
        <v>22.2</v>
      </c>
      <c r="AK54">
        <v>189</v>
      </c>
      <c r="AL54">
        <v>81</v>
      </c>
    </row>
    <row r="55" spans="1:38">
      <c r="A55" t="s">
        <v>97</v>
      </c>
      <c r="B55" s="35">
        <v>139.30000000000001</v>
      </c>
      <c r="C55" s="35">
        <v>57.35</v>
      </c>
      <c r="D55" s="94">
        <f t="shared" si="0"/>
        <v>98</v>
      </c>
      <c r="E55" s="35"/>
      <c r="F55" s="35"/>
      <c r="G55" s="35"/>
      <c r="H55" s="35"/>
      <c r="I55" s="35"/>
      <c r="J55" s="38">
        <v>13.85</v>
      </c>
      <c r="K55" s="38">
        <v>13.85</v>
      </c>
      <c r="L55" s="38">
        <v>14.19</v>
      </c>
      <c r="M55">
        <v>70.040000000000006</v>
      </c>
      <c r="N55">
        <v>112.4</v>
      </c>
      <c r="O55">
        <v>52.84</v>
      </c>
      <c r="P55">
        <v>1.32</v>
      </c>
      <c r="Q55">
        <v>12.81</v>
      </c>
      <c r="R55" s="94">
        <v>32.67</v>
      </c>
      <c r="S55" s="94">
        <v>32.67</v>
      </c>
      <c r="T55" s="94">
        <v>32.659999999999997</v>
      </c>
      <c r="U55">
        <v>1.07</v>
      </c>
      <c r="V55">
        <v>114.65</v>
      </c>
      <c r="W55">
        <v>1.84</v>
      </c>
      <c r="X55">
        <v>21</v>
      </c>
      <c r="Y55">
        <v>7</v>
      </c>
      <c r="Z55">
        <v>7</v>
      </c>
      <c r="AA55">
        <v>230</v>
      </c>
      <c r="AB55">
        <v>46</v>
      </c>
      <c r="AC55">
        <v>89</v>
      </c>
      <c r="AD55">
        <v>41</v>
      </c>
      <c r="AE55">
        <v>90</v>
      </c>
      <c r="AF55">
        <v>45</v>
      </c>
      <c r="AG55">
        <v>6.66</v>
      </c>
      <c r="AH55">
        <v>13.67</v>
      </c>
      <c r="AI55">
        <v>13.66</v>
      </c>
      <c r="AJ55">
        <v>22.2</v>
      </c>
      <c r="AK55">
        <v>189</v>
      </c>
      <c r="AL55">
        <v>81</v>
      </c>
    </row>
    <row r="56" spans="1:38">
      <c r="A56" t="s">
        <v>98</v>
      </c>
      <c r="B56" s="35">
        <v>139.30000000000001</v>
      </c>
      <c r="C56" s="35">
        <v>57.35</v>
      </c>
      <c r="D56" s="94">
        <f t="shared" si="0"/>
        <v>98</v>
      </c>
      <c r="E56" s="35"/>
      <c r="F56" s="35"/>
      <c r="G56" s="35"/>
      <c r="H56" s="35"/>
      <c r="I56" s="35"/>
      <c r="J56" s="38">
        <v>13.55</v>
      </c>
      <c r="K56" s="38">
        <v>13.55</v>
      </c>
      <c r="L56" s="38">
        <v>13.9</v>
      </c>
      <c r="M56">
        <v>70.040000000000006</v>
      </c>
      <c r="N56">
        <v>112.4</v>
      </c>
      <c r="O56">
        <v>52.84</v>
      </c>
      <c r="P56">
        <v>1.32</v>
      </c>
      <c r="Q56">
        <v>12.41</v>
      </c>
      <c r="R56" s="94">
        <v>32.67</v>
      </c>
      <c r="S56" s="94">
        <v>32.67</v>
      </c>
      <c r="T56" s="94">
        <v>32.659999999999997</v>
      </c>
      <c r="U56">
        <v>1.07</v>
      </c>
      <c r="V56">
        <v>111.43</v>
      </c>
      <c r="W56">
        <v>1.84</v>
      </c>
      <c r="X56">
        <v>21</v>
      </c>
      <c r="Y56">
        <v>7</v>
      </c>
      <c r="Z56">
        <v>7</v>
      </c>
      <c r="AA56">
        <v>230</v>
      </c>
      <c r="AB56">
        <v>46</v>
      </c>
      <c r="AC56">
        <v>89</v>
      </c>
      <c r="AD56">
        <v>40</v>
      </c>
      <c r="AE56">
        <v>89</v>
      </c>
      <c r="AF56">
        <v>45</v>
      </c>
      <c r="AG56">
        <v>6.66</v>
      </c>
      <c r="AH56">
        <v>13.67</v>
      </c>
      <c r="AI56">
        <v>13.66</v>
      </c>
      <c r="AJ56">
        <v>22.2</v>
      </c>
      <c r="AK56">
        <v>186</v>
      </c>
      <c r="AL56">
        <v>79</v>
      </c>
    </row>
    <row r="57" spans="1:38">
      <c r="A57" t="s">
        <v>99</v>
      </c>
      <c r="B57" s="35">
        <v>139.30000000000001</v>
      </c>
      <c r="C57" s="35">
        <v>57.35</v>
      </c>
      <c r="D57" s="94">
        <f t="shared" si="0"/>
        <v>98</v>
      </c>
      <c r="E57" s="35"/>
      <c r="F57" s="35"/>
      <c r="G57" s="35"/>
      <c r="H57" s="35"/>
      <c r="I57" s="35"/>
      <c r="J57" s="38">
        <v>13.3</v>
      </c>
      <c r="K57" s="38">
        <v>13.3</v>
      </c>
      <c r="L57" s="38">
        <v>13.64</v>
      </c>
      <c r="M57">
        <v>70.040000000000006</v>
      </c>
      <c r="N57">
        <v>112.4</v>
      </c>
      <c r="O57">
        <v>52.84</v>
      </c>
      <c r="P57">
        <v>1.32</v>
      </c>
      <c r="Q57">
        <v>12.01</v>
      </c>
      <c r="R57" s="94">
        <v>32.67</v>
      </c>
      <c r="S57" s="94">
        <v>32.67</v>
      </c>
      <c r="T57" s="94">
        <v>32.659999999999997</v>
      </c>
      <c r="U57">
        <v>1.07</v>
      </c>
      <c r="V57">
        <v>108.79</v>
      </c>
      <c r="W57">
        <v>1.84</v>
      </c>
      <c r="X57">
        <v>21</v>
      </c>
      <c r="Y57">
        <v>7</v>
      </c>
      <c r="Z57">
        <v>7</v>
      </c>
      <c r="AA57">
        <v>230</v>
      </c>
      <c r="AB57">
        <v>46</v>
      </c>
      <c r="AC57">
        <v>88</v>
      </c>
      <c r="AD57">
        <v>39</v>
      </c>
      <c r="AE57">
        <v>87</v>
      </c>
      <c r="AF57">
        <v>43</v>
      </c>
      <c r="AG57">
        <v>6.66</v>
      </c>
      <c r="AH57">
        <v>13.67</v>
      </c>
      <c r="AI57">
        <v>13.66</v>
      </c>
      <c r="AJ57">
        <v>22.2</v>
      </c>
      <c r="AK57">
        <v>182</v>
      </c>
      <c r="AL57">
        <v>78</v>
      </c>
    </row>
    <row r="58" spans="1:38">
      <c r="A58" t="s">
        <v>100</v>
      </c>
      <c r="B58" s="35">
        <v>139.30000000000001</v>
      </c>
      <c r="C58" s="35">
        <v>57.35</v>
      </c>
      <c r="D58" s="94">
        <f t="shared" si="0"/>
        <v>98</v>
      </c>
      <c r="E58" s="35"/>
      <c r="F58" s="35"/>
      <c r="G58" s="35"/>
      <c r="H58" s="35"/>
      <c r="I58" s="35"/>
      <c r="J58" s="38">
        <v>13.16</v>
      </c>
      <c r="K58" s="38">
        <v>13.16</v>
      </c>
      <c r="L58" s="38">
        <v>13.48</v>
      </c>
      <c r="M58">
        <v>70.040000000000006</v>
      </c>
      <c r="N58">
        <v>112.4</v>
      </c>
      <c r="O58">
        <v>52.84</v>
      </c>
      <c r="P58">
        <v>1.32</v>
      </c>
      <c r="Q58">
        <v>12.01</v>
      </c>
      <c r="R58" s="94">
        <v>32.67</v>
      </c>
      <c r="S58" s="94">
        <v>32.67</v>
      </c>
      <c r="T58" s="94">
        <v>32.659999999999997</v>
      </c>
      <c r="U58">
        <v>1.07</v>
      </c>
      <c r="V58">
        <v>103.64</v>
      </c>
      <c r="W58">
        <v>1.84</v>
      </c>
      <c r="X58">
        <v>21</v>
      </c>
      <c r="Y58">
        <v>7</v>
      </c>
      <c r="Z58">
        <v>7</v>
      </c>
      <c r="AA58">
        <v>221.84</v>
      </c>
      <c r="AB58">
        <v>44.37</v>
      </c>
      <c r="AC58">
        <v>87</v>
      </c>
      <c r="AD58">
        <v>38</v>
      </c>
      <c r="AE58">
        <v>83</v>
      </c>
      <c r="AF58">
        <v>41</v>
      </c>
      <c r="AG58">
        <v>6.66</v>
      </c>
      <c r="AH58">
        <v>13.67</v>
      </c>
      <c r="AI58">
        <v>13.66</v>
      </c>
      <c r="AJ58">
        <v>22.2</v>
      </c>
      <c r="AK58">
        <v>179</v>
      </c>
      <c r="AL58">
        <v>76</v>
      </c>
    </row>
    <row r="59" spans="1:38">
      <c r="A59" t="s">
        <v>101</v>
      </c>
      <c r="B59" s="35">
        <v>139.30000000000001</v>
      </c>
      <c r="C59" s="35">
        <v>57.35</v>
      </c>
      <c r="D59" s="94">
        <f t="shared" si="0"/>
        <v>98</v>
      </c>
      <c r="E59" s="35"/>
      <c r="F59" s="35"/>
      <c r="G59" s="35"/>
      <c r="H59" s="35"/>
      <c r="I59" s="35"/>
      <c r="J59" s="38">
        <v>12.72</v>
      </c>
      <c r="K59" s="38">
        <v>12.72</v>
      </c>
      <c r="L59" s="38">
        <v>13.04</v>
      </c>
      <c r="M59">
        <v>70.040000000000006</v>
      </c>
      <c r="N59">
        <v>112.4</v>
      </c>
      <c r="O59">
        <v>52.84</v>
      </c>
      <c r="P59">
        <v>1.39</v>
      </c>
      <c r="Q59">
        <v>8.4</v>
      </c>
      <c r="R59" s="94">
        <v>32.67</v>
      </c>
      <c r="S59" s="94">
        <v>32.67</v>
      </c>
      <c r="T59" s="94">
        <v>32.659999999999997</v>
      </c>
      <c r="U59">
        <v>1.07</v>
      </c>
      <c r="V59">
        <v>98.16</v>
      </c>
      <c r="W59">
        <v>1.84</v>
      </c>
      <c r="X59">
        <v>21</v>
      </c>
      <c r="Y59">
        <v>7</v>
      </c>
      <c r="Z59">
        <v>7</v>
      </c>
      <c r="AA59">
        <v>209.72</v>
      </c>
      <c r="AB59">
        <v>41.94</v>
      </c>
      <c r="AC59">
        <v>83</v>
      </c>
      <c r="AD59">
        <v>37</v>
      </c>
      <c r="AE59">
        <v>81</v>
      </c>
      <c r="AF59">
        <v>41</v>
      </c>
      <c r="AG59">
        <v>6.66</v>
      </c>
      <c r="AH59">
        <v>13.67</v>
      </c>
      <c r="AI59">
        <v>13.66</v>
      </c>
      <c r="AJ59">
        <v>22.2</v>
      </c>
      <c r="AK59">
        <v>175</v>
      </c>
      <c r="AL59">
        <v>75</v>
      </c>
    </row>
    <row r="60" spans="1:38">
      <c r="A60" t="s">
        <v>102</v>
      </c>
      <c r="B60" s="35">
        <v>139.30000000000001</v>
      </c>
      <c r="C60" s="35">
        <v>57.35</v>
      </c>
      <c r="D60" s="94">
        <f t="shared" si="0"/>
        <v>98</v>
      </c>
      <c r="E60" s="35"/>
      <c r="F60" s="35"/>
      <c r="G60" s="35"/>
      <c r="H60" s="35"/>
      <c r="I60" s="35"/>
      <c r="J60" s="38">
        <v>12.01</v>
      </c>
      <c r="K60" s="38">
        <v>12.01</v>
      </c>
      <c r="L60" s="38">
        <v>12.31</v>
      </c>
      <c r="M60">
        <v>70.040000000000006</v>
      </c>
      <c r="N60">
        <v>112.4</v>
      </c>
      <c r="O60">
        <v>52.84</v>
      </c>
      <c r="P60">
        <v>1.39</v>
      </c>
      <c r="Q60">
        <v>9</v>
      </c>
      <c r="R60" s="94">
        <v>32.67</v>
      </c>
      <c r="S60" s="94">
        <v>32.67</v>
      </c>
      <c r="T60" s="94">
        <v>32.659999999999997</v>
      </c>
      <c r="U60">
        <v>1.07</v>
      </c>
      <c r="V60">
        <v>92.5</v>
      </c>
      <c r="W60">
        <v>1.84</v>
      </c>
      <c r="X60">
        <v>21</v>
      </c>
      <c r="Y60">
        <v>7</v>
      </c>
      <c r="Z60">
        <v>7</v>
      </c>
      <c r="AA60">
        <v>202.03</v>
      </c>
      <c r="AB60">
        <v>40.409999999999997</v>
      </c>
      <c r="AC60">
        <v>80</v>
      </c>
      <c r="AD60">
        <v>35</v>
      </c>
      <c r="AE60">
        <v>77</v>
      </c>
      <c r="AF60">
        <v>38</v>
      </c>
      <c r="AG60">
        <v>6.66</v>
      </c>
      <c r="AH60">
        <v>13.67</v>
      </c>
      <c r="AI60">
        <v>13.66</v>
      </c>
      <c r="AJ60">
        <v>23.21</v>
      </c>
      <c r="AK60">
        <v>165</v>
      </c>
      <c r="AL60">
        <v>70</v>
      </c>
    </row>
    <row r="61" spans="1:38">
      <c r="A61" t="s">
        <v>103</v>
      </c>
      <c r="B61" s="35">
        <v>139.30000000000001</v>
      </c>
      <c r="C61" s="35">
        <v>57.35</v>
      </c>
      <c r="D61" s="94">
        <f t="shared" si="0"/>
        <v>98</v>
      </c>
      <c r="E61" s="35"/>
      <c r="F61" s="35"/>
      <c r="G61" s="35"/>
      <c r="H61" s="35"/>
      <c r="I61" s="35"/>
      <c r="J61" s="38">
        <v>11.35</v>
      </c>
      <c r="K61" s="38">
        <v>11.35</v>
      </c>
      <c r="L61" s="38">
        <v>11.63</v>
      </c>
      <c r="M61">
        <v>70.040000000000006</v>
      </c>
      <c r="N61">
        <v>112.4</v>
      </c>
      <c r="O61">
        <v>52.84</v>
      </c>
      <c r="P61">
        <v>1.39</v>
      </c>
      <c r="Q61">
        <v>8</v>
      </c>
      <c r="R61" s="94">
        <v>32.67</v>
      </c>
      <c r="S61" s="94">
        <v>32.67</v>
      </c>
      <c r="T61" s="94">
        <v>32.659999999999997</v>
      </c>
      <c r="U61">
        <v>1.07</v>
      </c>
      <c r="V61">
        <v>86.2</v>
      </c>
      <c r="W61">
        <v>1.84</v>
      </c>
      <c r="X61">
        <v>21</v>
      </c>
      <c r="Y61">
        <v>7</v>
      </c>
      <c r="Z61">
        <v>7</v>
      </c>
      <c r="AA61">
        <v>194.33</v>
      </c>
      <c r="AB61">
        <v>38.86</v>
      </c>
      <c r="AC61">
        <v>77</v>
      </c>
      <c r="AD61">
        <v>33</v>
      </c>
      <c r="AE61">
        <v>72</v>
      </c>
      <c r="AF61">
        <v>36</v>
      </c>
      <c r="AG61">
        <v>6.66</v>
      </c>
      <c r="AH61">
        <v>13.67</v>
      </c>
      <c r="AI61">
        <v>13.66</v>
      </c>
      <c r="AJ61">
        <v>24.22</v>
      </c>
      <c r="AK61">
        <v>154</v>
      </c>
      <c r="AL61">
        <v>66</v>
      </c>
    </row>
    <row r="62" spans="1:38">
      <c r="A62" t="s">
        <v>104</v>
      </c>
      <c r="B62" s="35">
        <v>139.30000000000001</v>
      </c>
      <c r="C62" s="35">
        <v>57.35</v>
      </c>
      <c r="D62" s="94">
        <f t="shared" si="0"/>
        <v>98</v>
      </c>
      <c r="E62" s="35"/>
      <c r="F62" s="35"/>
      <c r="G62" s="35"/>
      <c r="H62" s="35"/>
      <c r="I62" s="35"/>
      <c r="J62" s="38">
        <v>10.56</v>
      </c>
      <c r="K62" s="38">
        <v>10.56</v>
      </c>
      <c r="L62" s="38">
        <v>10.83</v>
      </c>
      <c r="M62">
        <v>70.040000000000006</v>
      </c>
      <c r="N62">
        <v>112.4</v>
      </c>
      <c r="O62">
        <v>52.84</v>
      </c>
      <c r="P62">
        <v>1.39</v>
      </c>
      <c r="Q62">
        <v>8</v>
      </c>
      <c r="R62" s="94">
        <v>32.67</v>
      </c>
      <c r="S62" s="94">
        <v>32.67</v>
      </c>
      <c r="T62" s="94">
        <v>32.659999999999997</v>
      </c>
      <c r="U62">
        <v>1.07</v>
      </c>
      <c r="V62">
        <v>79.53</v>
      </c>
      <c r="W62">
        <v>1.84</v>
      </c>
      <c r="X62">
        <v>21</v>
      </c>
      <c r="Y62">
        <v>7</v>
      </c>
      <c r="Z62">
        <v>7</v>
      </c>
      <c r="AA62">
        <v>183.87</v>
      </c>
      <c r="AB62">
        <v>36.770000000000003</v>
      </c>
      <c r="AC62">
        <v>70</v>
      </c>
      <c r="AD62">
        <v>31</v>
      </c>
      <c r="AE62">
        <v>65</v>
      </c>
      <c r="AF62">
        <v>33</v>
      </c>
      <c r="AG62">
        <v>6.66</v>
      </c>
      <c r="AH62">
        <v>13.67</v>
      </c>
      <c r="AI62">
        <v>13.66</v>
      </c>
      <c r="AJ62">
        <v>24.22</v>
      </c>
      <c r="AK62">
        <v>144</v>
      </c>
      <c r="AL62">
        <v>61</v>
      </c>
    </row>
    <row r="63" spans="1:38">
      <c r="A63" t="s">
        <v>105</v>
      </c>
      <c r="B63" s="35">
        <v>139.30000000000001</v>
      </c>
      <c r="C63" s="35">
        <v>57.35</v>
      </c>
      <c r="D63" s="94">
        <f t="shared" si="0"/>
        <v>98</v>
      </c>
      <c r="E63" s="35"/>
      <c r="F63" s="35"/>
      <c r="G63" s="35"/>
      <c r="H63" s="35"/>
      <c r="I63" s="35"/>
      <c r="J63" s="38">
        <v>9.7899999999999991</v>
      </c>
      <c r="K63" s="38">
        <v>9.7899999999999991</v>
      </c>
      <c r="L63" s="38">
        <v>10.029999999999999</v>
      </c>
      <c r="M63">
        <v>70.040000000000006</v>
      </c>
      <c r="N63">
        <v>112.4</v>
      </c>
      <c r="O63">
        <v>52.84</v>
      </c>
      <c r="P63">
        <v>1.55</v>
      </c>
      <c r="Q63">
        <v>7.4</v>
      </c>
      <c r="R63" s="94">
        <v>32.67</v>
      </c>
      <c r="S63" s="94">
        <v>32.67</v>
      </c>
      <c r="T63" s="94">
        <v>32.659999999999997</v>
      </c>
      <c r="U63">
        <v>2.0699999999999998</v>
      </c>
      <c r="V63">
        <v>71.040000000000006</v>
      </c>
      <c r="W63">
        <v>1.84</v>
      </c>
      <c r="X63">
        <v>21</v>
      </c>
      <c r="Y63">
        <v>7</v>
      </c>
      <c r="Z63">
        <v>7</v>
      </c>
      <c r="AA63">
        <v>171.91</v>
      </c>
      <c r="AB63">
        <v>34.380000000000003</v>
      </c>
      <c r="AC63">
        <v>64</v>
      </c>
      <c r="AD63">
        <v>28</v>
      </c>
      <c r="AE63">
        <v>59</v>
      </c>
      <c r="AF63">
        <v>29</v>
      </c>
      <c r="AG63">
        <v>6.66</v>
      </c>
      <c r="AH63">
        <v>13.67</v>
      </c>
      <c r="AI63">
        <v>13.66</v>
      </c>
      <c r="AJ63">
        <v>24.22</v>
      </c>
      <c r="AK63">
        <v>130</v>
      </c>
      <c r="AL63">
        <v>55</v>
      </c>
    </row>
    <row r="64" spans="1:38">
      <c r="A64" t="s">
        <v>106</v>
      </c>
      <c r="B64" s="35">
        <v>170.66</v>
      </c>
      <c r="C64" s="35">
        <v>57.35</v>
      </c>
      <c r="D64" s="94">
        <f t="shared" si="0"/>
        <v>98</v>
      </c>
      <c r="E64" s="35"/>
      <c r="F64" s="35"/>
      <c r="G64" s="35"/>
      <c r="H64" s="35"/>
      <c r="I64" s="35"/>
      <c r="J64" s="38">
        <v>8.73</v>
      </c>
      <c r="K64" s="38">
        <v>8.73</v>
      </c>
      <c r="L64" s="38">
        <v>8.9499999999999993</v>
      </c>
      <c r="M64">
        <v>70.040000000000006</v>
      </c>
      <c r="N64">
        <v>112.4</v>
      </c>
      <c r="O64">
        <v>52.84</v>
      </c>
      <c r="P64">
        <v>1.55</v>
      </c>
      <c r="Q64">
        <v>7.4</v>
      </c>
      <c r="R64" s="94">
        <v>32.67</v>
      </c>
      <c r="S64" s="94">
        <v>32.67</v>
      </c>
      <c r="T64" s="94">
        <v>32.659999999999997</v>
      </c>
      <c r="U64">
        <v>2.0699999999999998</v>
      </c>
      <c r="V64">
        <v>63.97</v>
      </c>
      <c r="W64">
        <v>1.84</v>
      </c>
      <c r="X64">
        <v>21</v>
      </c>
      <c r="Y64">
        <v>7</v>
      </c>
      <c r="Z64">
        <v>7</v>
      </c>
      <c r="AA64">
        <v>155.38</v>
      </c>
      <c r="AB64">
        <v>31.08</v>
      </c>
      <c r="AC64">
        <v>57</v>
      </c>
      <c r="AD64">
        <v>26</v>
      </c>
      <c r="AE64">
        <v>52</v>
      </c>
      <c r="AF64">
        <v>26</v>
      </c>
      <c r="AG64">
        <v>6.66</v>
      </c>
      <c r="AH64">
        <v>13.67</v>
      </c>
      <c r="AI64">
        <v>13.66</v>
      </c>
      <c r="AJ64">
        <v>24.22</v>
      </c>
      <c r="AK64">
        <v>118</v>
      </c>
      <c r="AL64">
        <v>50</v>
      </c>
    </row>
    <row r="65" spans="1:38">
      <c r="A65" t="s">
        <v>107</v>
      </c>
      <c r="B65" s="35">
        <v>170.66</v>
      </c>
      <c r="C65" s="35">
        <v>57.35</v>
      </c>
      <c r="D65" s="94">
        <f t="shared" si="0"/>
        <v>98</v>
      </c>
      <c r="E65" s="35"/>
      <c r="F65" s="35"/>
      <c r="G65" s="35"/>
      <c r="H65" s="35"/>
      <c r="I65" s="35"/>
      <c r="J65" s="38">
        <v>7.74</v>
      </c>
      <c r="K65" s="38">
        <v>7.74</v>
      </c>
      <c r="L65" s="38">
        <v>7.93</v>
      </c>
      <c r="M65">
        <v>65.900000000000006</v>
      </c>
      <c r="N65">
        <v>112.4</v>
      </c>
      <c r="O65">
        <v>52.84</v>
      </c>
      <c r="P65">
        <v>1.55</v>
      </c>
      <c r="Q65">
        <v>7.4</v>
      </c>
      <c r="R65" s="94">
        <v>32.67</v>
      </c>
      <c r="S65" s="94">
        <v>32.67</v>
      </c>
      <c r="T65" s="94">
        <v>32.659999999999997</v>
      </c>
      <c r="U65">
        <v>2.0699999999999998</v>
      </c>
      <c r="V65">
        <v>56.04</v>
      </c>
      <c r="W65">
        <v>1.84</v>
      </c>
      <c r="X65">
        <v>21</v>
      </c>
      <c r="Y65">
        <v>7</v>
      </c>
      <c r="Z65">
        <v>7</v>
      </c>
      <c r="AA65">
        <v>137.13</v>
      </c>
      <c r="AB65">
        <v>27.42</v>
      </c>
      <c r="AC65">
        <v>53</v>
      </c>
      <c r="AD65">
        <v>24</v>
      </c>
      <c r="AE65">
        <v>45</v>
      </c>
      <c r="AF65">
        <v>22</v>
      </c>
      <c r="AG65">
        <v>6.66</v>
      </c>
      <c r="AH65">
        <v>13.67</v>
      </c>
      <c r="AI65">
        <v>13.66</v>
      </c>
      <c r="AJ65">
        <v>23.21</v>
      </c>
      <c r="AK65">
        <v>98</v>
      </c>
      <c r="AL65">
        <v>42</v>
      </c>
    </row>
    <row r="66" spans="1:38">
      <c r="A66" t="s">
        <v>108</v>
      </c>
      <c r="B66" s="35">
        <v>192.75</v>
      </c>
      <c r="C66" s="35">
        <v>57.35</v>
      </c>
      <c r="D66" s="94">
        <f t="shared" si="0"/>
        <v>98</v>
      </c>
      <c r="E66" s="35"/>
      <c r="F66" s="35"/>
      <c r="G66" s="35"/>
      <c r="H66" s="35"/>
      <c r="I66" s="35"/>
      <c r="J66" s="38">
        <v>6.74</v>
      </c>
      <c r="K66" s="38">
        <v>6.74</v>
      </c>
      <c r="L66" s="38">
        <v>6.91</v>
      </c>
      <c r="M66">
        <v>65.900000000000006</v>
      </c>
      <c r="N66">
        <v>131.81</v>
      </c>
      <c r="O66">
        <v>76.86</v>
      </c>
      <c r="P66">
        <v>1.55</v>
      </c>
      <c r="Q66">
        <v>7.4</v>
      </c>
      <c r="R66" s="94">
        <v>32.67</v>
      </c>
      <c r="S66" s="94">
        <v>32.67</v>
      </c>
      <c r="T66" s="94">
        <v>32.659999999999997</v>
      </c>
      <c r="U66">
        <v>2.0699999999999998</v>
      </c>
      <c r="V66">
        <v>48.22</v>
      </c>
      <c r="W66">
        <v>1.84</v>
      </c>
      <c r="X66">
        <v>21</v>
      </c>
      <c r="Y66">
        <v>7</v>
      </c>
      <c r="Z66">
        <v>7</v>
      </c>
      <c r="AA66">
        <v>117.25</v>
      </c>
      <c r="AB66">
        <v>23.45</v>
      </c>
      <c r="AC66">
        <v>46</v>
      </c>
      <c r="AD66">
        <v>22</v>
      </c>
      <c r="AE66">
        <v>38</v>
      </c>
      <c r="AF66">
        <v>19</v>
      </c>
      <c r="AG66">
        <v>6.66</v>
      </c>
      <c r="AH66">
        <v>13.67</v>
      </c>
      <c r="AI66">
        <v>13.66</v>
      </c>
      <c r="AJ66">
        <v>24.22</v>
      </c>
      <c r="AK66">
        <v>84</v>
      </c>
      <c r="AL66">
        <v>36</v>
      </c>
    </row>
    <row r="67" spans="1:38">
      <c r="A67" t="s">
        <v>109</v>
      </c>
      <c r="B67" s="35">
        <v>260.83</v>
      </c>
      <c r="C67" s="35">
        <v>76.17</v>
      </c>
      <c r="D67" s="94">
        <f t="shared" si="0"/>
        <v>91</v>
      </c>
      <c r="E67" s="35"/>
      <c r="F67" s="35"/>
      <c r="G67" s="35"/>
      <c r="H67" s="35"/>
      <c r="I67" s="35"/>
      <c r="J67" s="38">
        <v>5.72</v>
      </c>
      <c r="K67" s="38">
        <v>5.72</v>
      </c>
      <c r="L67" s="38">
        <v>5.86</v>
      </c>
      <c r="M67">
        <v>65.900000000000006</v>
      </c>
      <c r="N67">
        <v>131.81</v>
      </c>
      <c r="O67">
        <v>100.09</v>
      </c>
      <c r="P67">
        <v>1.55</v>
      </c>
      <c r="Q67">
        <v>8</v>
      </c>
      <c r="R67" s="94">
        <v>33</v>
      </c>
      <c r="S67" s="94">
        <v>25</v>
      </c>
      <c r="T67" s="94">
        <v>33</v>
      </c>
      <c r="U67">
        <v>2.14</v>
      </c>
      <c r="V67">
        <v>39.06</v>
      </c>
      <c r="W67">
        <v>1.84</v>
      </c>
      <c r="X67">
        <v>30</v>
      </c>
      <c r="Y67">
        <v>10</v>
      </c>
      <c r="Z67">
        <v>10</v>
      </c>
      <c r="AA67">
        <v>100.42</v>
      </c>
      <c r="AB67">
        <v>20.079999999999998</v>
      </c>
      <c r="AC67">
        <v>38</v>
      </c>
      <c r="AD67">
        <v>17</v>
      </c>
      <c r="AE67">
        <v>31</v>
      </c>
      <c r="AF67">
        <v>15</v>
      </c>
      <c r="AG67">
        <v>8.67</v>
      </c>
      <c r="AH67">
        <v>13.67</v>
      </c>
      <c r="AI67">
        <v>13.66</v>
      </c>
      <c r="AJ67">
        <v>24.22</v>
      </c>
      <c r="AK67">
        <v>70</v>
      </c>
      <c r="AL67">
        <v>30</v>
      </c>
    </row>
    <row r="68" spans="1:38">
      <c r="A68" t="s">
        <v>110</v>
      </c>
      <c r="B68" s="35">
        <v>260.83</v>
      </c>
      <c r="C68" s="35">
        <v>76.17</v>
      </c>
      <c r="D68" s="94">
        <f t="shared" ref="D68:D98" si="1">R68+S68+T68</f>
        <v>69.19</v>
      </c>
      <c r="E68" s="35"/>
      <c r="F68" s="35"/>
      <c r="G68" s="35"/>
      <c r="H68" s="35"/>
      <c r="I68" s="35"/>
      <c r="J68" s="38">
        <v>4.6500000000000004</v>
      </c>
      <c r="K68" s="38">
        <v>4.6500000000000004</v>
      </c>
      <c r="L68" s="38">
        <v>4.78</v>
      </c>
      <c r="M68">
        <v>65.900000000000006</v>
      </c>
      <c r="N68">
        <v>131.81</v>
      </c>
      <c r="O68">
        <v>100.09</v>
      </c>
      <c r="P68">
        <v>1.55</v>
      </c>
      <c r="Q68">
        <v>8</v>
      </c>
      <c r="R68" s="94">
        <v>30.39</v>
      </c>
      <c r="S68" s="94">
        <v>17</v>
      </c>
      <c r="T68" s="94">
        <v>21.8</v>
      </c>
      <c r="U68">
        <v>2.14</v>
      </c>
      <c r="V68">
        <v>29.43</v>
      </c>
      <c r="W68">
        <v>1.84</v>
      </c>
      <c r="X68">
        <v>30</v>
      </c>
      <c r="Y68">
        <v>10</v>
      </c>
      <c r="Z68">
        <v>10</v>
      </c>
      <c r="AA68">
        <v>81.33</v>
      </c>
      <c r="AB68">
        <v>16.260000000000002</v>
      </c>
      <c r="AC68">
        <v>32</v>
      </c>
      <c r="AD68">
        <v>11</v>
      </c>
      <c r="AE68">
        <v>24</v>
      </c>
      <c r="AF68">
        <v>12</v>
      </c>
      <c r="AG68">
        <v>8.33</v>
      </c>
      <c r="AH68">
        <v>13.67</v>
      </c>
      <c r="AI68">
        <v>13.66</v>
      </c>
      <c r="AJ68">
        <v>25.23</v>
      </c>
      <c r="AK68">
        <v>56</v>
      </c>
      <c r="AL68">
        <v>24</v>
      </c>
    </row>
    <row r="69" spans="1:38">
      <c r="A69" t="s">
        <v>111</v>
      </c>
      <c r="B69" s="35">
        <v>260.83</v>
      </c>
      <c r="C69" s="35">
        <v>86.66</v>
      </c>
      <c r="D69" s="94">
        <f t="shared" si="1"/>
        <v>43.06</v>
      </c>
      <c r="E69" s="35"/>
      <c r="F69" s="35"/>
      <c r="G69" s="35"/>
      <c r="H69" s="35"/>
      <c r="I69" s="35"/>
      <c r="J69" s="38">
        <v>3.57</v>
      </c>
      <c r="K69" s="38">
        <v>3.57</v>
      </c>
      <c r="L69" s="38">
        <v>3.66</v>
      </c>
      <c r="M69">
        <v>65.900000000000006</v>
      </c>
      <c r="N69">
        <v>131.81</v>
      </c>
      <c r="O69">
        <v>100.09</v>
      </c>
      <c r="P69">
        <v>1.55</v>
      </c>
      <c r="Q69">
        <v>8</v>
      </c>
      <c r="R69" s="94">
        <v>20.37</v>
      </c>
      <c r="S69" s="94">
        <v>10</v>
      </c>
      <c r="T69" s="94">
        <v>12.69</v>
      </c>
      <c r="U69">
        <v>2.14</v>
      </c>
      <c r="V69">
        <v>18.899999999999999</v>
      </c>
      <c r="W69">
        <v>1.84</v>
      </c>
      <c r="X69">
        <v>30</v>
      </c>
      <c r="Y69">
        <v>10</v>
      </c>
      <c r="Z69">
        <v>10</v>
      </c>
      <c r="AA69">
        <v>63.83</v>
      </c>
      <c r="AB69">
        <v>12.77</v>
      </c>
      <c r="AC69">
        <v>23</v>
      </c>
      <c r="AD69">
        <v>8</v>
      </c>
      <c r="AE69">
        <v>16</v>
      </c>
      <c r="AF69">
        <v>8</v>
      </c>
      <c r="AG69">
        <v>8.33</v>
      </c>
      <c r="AH69">
        <v>13.67</v>
      </c>
      <c r="AI69">
        <v>13.66</v>
      </c>
      <c r="AJ69">
        <v>26.25</v>
      </c>
      <c r="AK69">
        <v>42</v>
      </c>
      <c r="AL69">
        <v>18</v>
      </c>
    </row>
    <row r="70" spans="1:38">
      <c r="A70" t="s">
        <v>112</v>
      </c>
      <c r="B70" s="35">
        <v>260.83</v>
      </c>
      <c r="C70" s="35">
        <v>86.66</v>
      </c>
      <c r="D70" s="94">
        <f t="shared" si="1"/>
        <v>22.2</v>
      </c>
      <c r="E70" s="35"/>
      <c r="F70" s="35"/>
      <c r="G70" s="35"/>
      <c r="H70" s="35"/>
      <c r="I70" s="35"/>
      <c r="J70" s="38">
        <v>2.5</v>
      </c>
      <c r="K70" s="38">
        <v>2.5</v>
      </c>
      <c r="L70" s="38">
        <v>2.57</v>
      </c>
      <c r="M70">
        <v>84.73</v>
      </c>
      <c r="N70">
        <v>131.81</v>
      </c>
      <c r="O70">
        <v>100.09</v>
      </c>
      <c r="P70">
        <v>1.55</v>
      </c>
      <c r="Q70">
        <v>8</v>
      </c>
      <c r="R70" s="94">
        <v>11.51</v>
      </c>
      <c r="S70" s="94">
        <v>5</v>
      </c>
      <c r="T70" s="94">
        <v>5.69</v>
      </c>
      <c r="U70">
        <v>2.14</v>
      </c>
      <c r="V70">
        <v>12.39</v>
      </c>
      <c r="W70">
        <v>1.84</v>
      </c>
      <c r="X70">
        <v>28.01</v>
      </c>
      <c r="Y70">
        <v>9.33</v>
      </c>
      <c r="Z70">
        <v>9.33</v>
      </c>
      <c r="AA70">
        <v>45.03</v>
      </c>
      <c r="AB70">
        <v>9.01</v>
      </c>
      <c r="AC70">
        <v>15</v>
      </c>
      <c r="AD70">
        <v>5</v>
      </c>
      <c r="AE70">
        <v>10</v>
      </c>
      <c r="AF70">
        <v>5</v>
      </c>
      <c r="AG70">
        <v>8.33</v>
      </c>
      <c r="AH70">
        <v>13.67</v>
      </c>
      <c r="AI70">
        <v>13.66</v>
      </c>
      <c r="AJ70">
        <v>26.25</v>
      </c>
      <c r="AK70">
        <v>28</v>
      </c>
      <c r="AL70">
        <v>12</v>
      </c>
    </row>
    <row r="71" spans="1:38">
      <c r="A71" t="s">
        <v>113</v>
      </c>
      <c r="B71" s="35">
        <v>260.83</v>
      </c>
      <c r="C71" s="35">
        <v>86.66</v>
      </c>
      <c r="D71" s="94">
        <f t="shared" si="1"/>
        <v>6.86</v>
      </c>
      <c r="E71" s="35"/>
      <c r="F71" s="35"/>
      <c r="G71" s="35"/>
      <c r="H71" s="35"/>
      <c r="I71" s="35"/>
      <c r="J71" s="38">
        <v>1.79</v>
      </c>
      <c r="K71" s="38">
        <v>1.79</v>
      </c>
      <c r="L71" s="38">
        <v>1.82</v>
      </c>
      <c r="M71">
        <v>114.86</v>
      </c>
      <c r="N71">
        <v>131.81</v>
      </c>
      <c r="O71">
        <v>87.54</v>
      </c>
      <c r="P71">
        <v>1.55</v>
      </c>
      <c r="Q71">
        <v>7.4</v>
      </c>
      <c r="R71" s="94">
        <v>4.4400000000000004</v>
      </c>
      <c r="S71" s="94">
        <v>1</v>
      </c>
      <c r="T71" s="94">
        <v>1.42</v>
      </c>
      <c r="U71">
        <v>2.2999999999999998</v>
      </c>
      <c r="V71">
        <v>5.33</v>
      </c>
      <c r="W71">
        <v>1.84</v>
      </c>
      <c r="X71">
        <v>28.01</v>
      </c>
      <c r="Y71">
        <v>9.33</v>
      </c>
      <c r="Z71">
        <v>9.33</v>
      </c>
      <c r="AA71">
        <v>26.58</v>
      </c>
      <c r="AB71">
        <v>5.31</v>
      </c>
      <c r="AC71">
        <v>11</v>
      </c>
      <c r="AD71">
        <v>2</v>
      </c>
      <c r="AE71">
        <v>6</v>
      </c>
      <c r="AF71">
        <v>3</v>
      </c>
      <c r="AG71">
        <v>8.33</v>
      </c>
      <c r="AH71">
        <v>13.67</v>
      </c>
      <c r="AI71">
        <v>13.66</v>
      </c>
      <c r="AJ71">
        <v>25.24</v>
      </c>
      <c r="AK71">
        <v>14</v>
      </c>
      <c r="AL71">
        <v>6</v>
      </c>
    </row>
    <row r="72" spans="1:38">
      <c r="A72" t="s">
        <v>114</v>
      </c>
      <c r="B72" s="35">
        <v>260.83</v>
      </c>
      <c r="C72" s="35">
        <v>86.66</v>
      </c>
      <c r="D72" s="94">
        <f t="shared" si="1"/>
        <v>2.35</v>
      </c>
      <c r="E72" s="35"/>
      <c r="F72" s="35"/>
      <c r="G72" s="35"/>
      <c r="H72" s="35"/>
      <c r="I72" s="35"/>
      <c r="J72" s="38">
        <v>1.21</v>
      </c>
      <c r="K72" s="38">
        <v>1.21</v>
      </c>
      <c r="L72" s="38">
        <v>1.24</v>
      </c>
      <c r="M72">
        <v>114.86</v>
      </c>
      <c r="N72">
        <v>131.81</v>
      </c>
      <c r="O72">
        <v>87.54</v>
      </c>
      <c r="P72">
        <v>1.55</v>
      </c>
      <c r="Q72">
        <v>7.2</v>
      </c>
      <c r="R72" s="94">
        <v>0.76</v>
      </c>
      <c r="S72" s="94">
        <v>0</v>
      </c>
      <c r="T72" s="94">
        <v>1.59</v>
      </c>
      <c r="U72">
        <v>2.2999999999999998</v>
      </c>
      <c r="V72">
        <v>0</v>
      </c>
      <c r="W72">
        <v>1.84</v>
      </c>
      <c r="X72">
        <v>28.01</v>
      </c>
      <c r="Y72">
        <v>9.33</v>
      </c>
      <c r="Z72">
        <v>9.33</v>
      </c>
      <c r="AA72">
        <v>12.98</v>
      </c>
      <c r="AB72">
        <v>2.59</v>
      </c>
      <c r="AC72">
        <v>7</v>
      </c>
      <c r="AD72">
        <v>1</v>
      </c>
      <c r="AE72">
        <v>2</v>
      </c>
      <c r="AF72">
        <v>1</v>
      </c>
      <c r="AG72">
        <v>8</v>
      </c>
      <c r="AH72">
        <v>13.67</v>
      </c>
      <c r="AI72">
        <v>13.66</v>
      </c>
      <c r="AJ72">
        <v>25.24</v>
      </c>
      <c r="AK72">
        <v>7</v>
      </c>
      <c r="AL72">
        <v>3</v>
      </c>
    </row>
    <row r="73" spans="1:38">
      <c r="A73" t="s">
        <v>115</v>
      </c>
      <c r="B73" s="35">
        <v>260.83</v>
      </c>
      <c r="C73" s="35">
        <v>80.7</v>
      </c>
      <c r="D73" s="94">
        <f t="shared" si="1"/>
        <v>1.23</v>
      </c>
      <c r="E73" s="35"/>
      <c r="F73" s="35"/>
      <c r="G73" s="35"/>
      <c r="H73" s="35"/>
      <c r="I73" s="35"/>
      <c r="J73" s="38">
        <v>0.75</v>
      </c>
      <c r="K73" s="38">
        <v>0.75</v>
      </c>
      <c r="L73" s="38">
        <v>0.77</v>
      </c>
      <c r="M73">
        <v>114.86</v>
      </c>
      <c r="N73">
        <v>131.81</v>
      </c>
      <c r="O73">
        <v>87.54</v>
      </c>
      <c r="P73">
        <v>1.55</v>
      </c>
      <c r="Q73">
        <v>7.2</v>
      </c>
      <c r="R73" s="94">
        <v>0.28000000000000003</v>
      </c>
      <c r="S73" s="94">
        <v>0</v>
      </c>
      <c r="T73" s="94">
        <v>0.95</v>
      </c>
      <c r="U73">
        <v>2.2999999999999998</v>
      </c>
      <c r="V73">
        <v>0</v>
      </c>
      <c r="W73">
        <v>1.84</v>
      </c>
      <c r="X73">
        <v>28.01</v>
      </c>
      <c r="Y73">
        <v>9.33</v>
      </c>
      <c r="Z73">
        <v>9.33</v>
      </c>
      <c r="AA73">
        <v>4.43</v>
      </c>
      <c r="AB73">
        <v>0.89</v>
      </c>
      <c r="AC73">
        <v>3</v>
      </c>
      <c r="AD73">
        <v>0</v>
      </c>
      <c r="AE73">
        <v>1</v>
      </c>
      <c r="AF73">
        <v>0</v>
      </c>
      <c r="AG73">
        <v>8</v>
      </c>
      <c r="AH73">
        <v>13.67</v>
      </c>
      <c r="AI73">
        <v>13.66</v>
      </c>
      <c r="AJ73">
        <v>25.74</v>
      </c>
      <c r="AK73">
        <v>4</v>
      </c>
      <c r="AL73">
        <v>1</v>
      </c>
    </row>
    <row r="74" spans="1:38">
      <c r="A74" t="s">
        <v>116</v>
      </c>
      <c r="B74" s="35">
        <v>260.83</v>
      </c>
      <c r="C74" s="35">
        <v>80.7</v>
      </c>
      <c r="D74" s="94">
        <f t="shared" si="1"/>
        <v>0.63</v>
      </c>
      <c r="E74" s="35"/>
      <c r="F74" s="35"/>
      <c r="G74" s="35"/>
      <c r="H74" s="35"/>
      <c r="I74" s="35"/>
      <c r="J74" s="38">
        <v>0.42</v>
      </c>
      <c r="K74" s="38">
        <v>0.42</v>
      </c>
      <c r="L74" s="38">
        <v>0.43</v>
      </c>
      <c r="M74">
        <v>114.86</v>
      </c>
      <c r="N74">
        <v>131.81</v>
      </c>
      <c r="O74">
        <v>87.54</v>
      </c>
      <c r="P74">
        <v>1.55</v>
      </c>
      <c r="Q74">
        <v>7.2</v>
      </c>
      <c r="R74" s="94">
        <v>0.03</v>
      </c>
      <c r="S74" s="94">
        <v>0</v>
      </c>
      <c r="T74" s="94">
        <v>0.6</v>
      </c>
      <c r="U74">
        <v>2.2999999999999998</v>
      </c>
      <c r="V74">
        <v>0</v>
      </c>
      <c r="W74">
        <v>1.84</v>
      </c>
      <c r="X74">
        <v>27</v>
      </c>
      <c r="Y74">
        <v>9</v>
      </c>
      <c r="Z74">
        <v>9</v>
      </c>
      <c r="AA74">
        <v>0.51</v>
      </c>
      <c r="AB74">
        <v>0.1</v>
      </c>
      <c r="AC74">
        <v>2</v>
      </c>
      <c r="AD74">
        <v>0</v>
      </c>
      <c r="AE74">
        <v>0</v>
      </c>
      <c r="AF74">
        <v>0</v>
      </c>
      <c r="AG74">
        <v>8</v>
      </c>
      <c r="AH74">
        <v>13.67</v>
      </c>
      <c r="AI74">
        <v>13.66</v>
      </c>
      <c r="AJ74">
        <v>25.74</v>
      </c>
      <c r="AK74">
        <v>1</v>
      </c>
      <c r="AL74">
        <v>0</v>
      </c>
    </row>
    <row r="75" spans="1:38">
      <c r="A75" t="s">
        <v>117</v>
      </c>
      <c r="B75" s="35">
        <v>260.83</v>
      </c>
      <c r="C75" s="35">
        <v>80.7</v>
      </c>
      <c r="D75" s="94">
        <f t="shared" si="1"/>
        <v>0</v>
      </c>
      <c r="E75" s="35"/>
      <c r="F75" s="35"/>
      <c r="G75" s="35"/>
      <c r="H75" s="35"/>
      <c r="I75" s="35"/>
      <c r="J75" s="38">
        <v>0.24</v>
      </c>
      <c r="K75" s="38">
        <v>0.24</v>
      </c>
      <c r="L75" s="38">
        <v>0.24</v>
      </c>
      <c r="M75">
        <v>114.86</v>
      </c>
      <c r="N75">
        <v>131.81</v>
      </c>
      <c r="O75">
        <v>87.54</v>
      </c>
      <c r="P75">
        <v>1.93</v>
      </c>
      <c r="Q75">
        <v>7.2</v>
      </c>
      <c r="R75" s="94">
        <v>0</v>
      </c>
      <c r="S75" s="94">
        <v>0</v>
      </c>
      <c r="T75" s="94">
        <v>0</v>
      </c>
      <c r="U75">
        <v>2.0699999999999998</v>
      </c>
      <c r="V75">
        <v>0</v>
      </c>
      <c r="W75">
        <v>1.81</v>
      </c>
      <c r="X75">
        <v>25.01</v>
      </c>
      <c r="Y75">
        <v>8.33</v>
      </c>
      <c r="Z75">
        <v>8.33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6.67</v>
      </c>
      <c r="AH75">
        <v>13.67</v>
      </c>
      <c r="AI75">
        <v>13.66</v>
      </c>
      <c r="AJ75">
        <v>25.74</v>
      </c>
      <c r="AK75">
        <v>0</v>
      </c>
      <c r="AL75">
        <v>0</v>
      </c>
    </row>
    <row r="76" spans="1:38">
      <c r="A76" t="s">
        <v>118</v>
      </c>
      <c r="B76" s="35">
        <v>260.83</v>
      </c>
      <c r="C76" s="35">
        <v>80.7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114.86</v>
      </c>
      <c r="N76">
        <v>131.81</v>
      </c>
      <c r="O76">
        <v>87.54</v>
      </c>
      <c r="P76">
        <v>1.93</v>
      </c>
      <c r="Q76">
        <v>7.2</v>
      </c>
      <c r="R76" s="94">
        <v>0</v>
      </c>
      <c r="S76" s="94">
        <v>0</v>
      </c>
      <c r="T76" s="94">
        <v>0</v>
      </c>
      <c r="U76">
        <v>2.0699999999999998</v>
      </c>
      <c r="V76">
        <v>0</v>
      </c>
      <c r="W76">
        <v>1.81</v>
      </c>
      <c r="X76">
        <v>25.01</v>
      </c>
      <c r="Y76">
        <v>8.33</v>
      </c>
      <c r="Z76">
        <v>8.33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6.67</v>
      </c>
      <c r="AH76">
        <v>13.67</v>
      </c>
      <c r="AI76">
        <v>13.66</v>
      </c>
      <c r="AJ76">
        <v>25.74</v>
      </c>
      <c r="AK76">
        <v>0</v>
      </c>
      <c r="AL76">
        <v>0</v>
      </c>
    </row>
    <row r="77" spans="1:38">
      <c r="A77" t="s">
        <v>119</v>
      </c>
      <c r="B77" s="35">
        <v>260.83</v>
      </c>
      <c r="C77" s="35">
        <v>80.7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114.86</v>
      </c>
      <c r="N77">
        <v>131.81</v>
      </c>
      <c r="O77">
        <v>87.54</v>
      </c>
      <c r="P77">
        <v>1.93</v>
      </c>
      <c r="Q77">
        <v>7.2</v>
      </c>
      <c r="R77" s="94">
        <v>0</v>
      </c>
      <c r="S77" s="94">
        <v>0</v>
      </c>
      <c r="T77" s="94">
        <v>0</v>
      </c>
      <c r="U77">
        <v>2.0699999999999998</v>
      </c>
      <c r="V77">
        <v>0</v>
      </c>
      <c r="W77">
        <v>1.81</v>
      </c>
      <c r="X77">
        <v>25.01</v>
      </c>
      <c r="Y77">
        <v>8.33</v>
      </c>
      <c r="Z77">
        <v>8.33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6.67</v>
      </c>
      <c r="AH77">
        <v>13.67</v>
      </c>
      <c r="AI77">
        <v>13.66</v>
      </c>
      <c r="AJ77">
        <v>25.74</v>
      </c>
      <c r="AK77">
        <v>0</v>
      </c>
      <c r="AL77">
        <v>0</v>
      </c>
    </row>
    <row r="78" spans="1:38">
      <c r="A78" t="s">
        <v>120</v>
      </c>
      <c r="B78" s="35">
        <v>260.83</v>
      </c>
      <c r="C78" s="35">
        <v>80.7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114.86</v>
      </c>
      <c r="N78">
        <v>131.81</v>
      </c>
      <c r="O78">
        <v>87.54</v>
      </c>
      <c r="P78">
        <v>1.93</v>
      </c>
      <c r="Q78">
        <v>7.2</v>
      </c>
      <c r="R78" s="94">
        <v>0</v>
      </c>
      <c r="S78" s="94">
        <v>0</v>
      </c>
      <c r="T78" s="94">
        <v>0</v>
      </c>
      <c r="U78">
        <v>2.0699999999999998</v>
      </c>
      <c r="V78">
        <v>0</v>
      </c>
      <c r="W78">
        <v>1.81</v>
      </c>
      <c r="X78">
        <v>25.01</v>
      </c>
      <c r="Y78">
        <v>8.33</v>
      </c>
      <c r="Z78">
        <v>8.33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13.67</v>
      </c>
      <c r="AI78">
        <v>13.66</v>
      </c>
      <c r="AJ78">
        <v>24.73</v>
      </c>
      <c r="AK78">
        <v>0</v>
      </c>
      <c r="AL78">
        <v>0</v>
      </c>
    </row>
    <row r="79" spans="1:38">
      <c r="A79" t="s">
        <v>121</v>
      </c>
      <c r="B79" s="35">
        <v>260.83</v>
      </c>
      <c r="C79" s="35">
        <v>80.7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65.900000000000006</v>
      </c>
      <c r="N79">
        <v>131.81</v>
      </c>
      <c r="O79">
        <v>87.54</v>
      </c>
      <c r="P79">
        <v>1.78</v>
      </c>
      <c r="Q79">
        <v>7.2</v>
      </c>
      <c r="R79" s="94">
        <v>0</v>
      </c>
      <c r="S79" s="94">
        <v>0</v>
      </c>
      <c r="T79" s="94">
        <v>0</v>
      </c>
      <c r="U79">
        <v>1.99</v>
      </c>
      <c r="V79">
        <v>0</v>
      </c>
      <c r="W79">
        <v>1.81</v>
      </c>
      <c r="X79">
        <v>21</v>
      </c>
      <c r="Y79">
        <v>7</v>
      </c>
      <c r="Z79">
        <v>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6.67</v>
      </c>
      <c r="AH79">
        <v>13.67</v>
      </c>
      <c r="AI79">
        <v>13.66</v>
      </c>
      <c r="AJ79">
        <v>24.73</v>
      </c>
      <c r="AK79">
        <v>0</v>
      </c>
      <c r="AL79">
        <v>0</v>
      </c>
    </row>
    <row r="80" spans="1:38">
      <c r="A80" t="s">
        <v>122</v>
      </c>
      <c r="B80" s="35">
        <v>260.83</v>
      </c>
      <c r="C80" s="35">
        <v>80.7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114.86</v>
      </c>
      <c r="N80">
        <v>131.81</v>
      </c>
      <c r="O80">
        <v>87.54</v>
      </c>
      <c r="P80">
        <v>1.78</v>
      </c>
      <c r="Q80">
        <v>7.2</v>
      </c>
      <c r="R80" s="94">
        <v>0</v>
      </c>
      <c r="S80" s="94">
        <v>0</v>
      </c>
      <c r="T80" s="94">
        <v>0</v>
      </c>
      <c r="U80">
        <v>1.99</v>
      </c>
      <c r="V80">
        <v>0</v>
      </c>
      <c r="W80">
        <v>1.81</v>
      </c>
      <c r="X80">
        <v>21</v>
      </c>
      <c r="Y80">
        <v>7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6.67</v>
      </c>
      <c r="AH80">
        <v>13.67</v>
      </c>
      <c r="AI80">
        <v>13.66</v>
      </c>
      <c r="AJ80">
        <v>25.74</v>
      </c>
      <c r="AK80">
        <v>0</v>
      </c>
      <c r="AL80">
        <v>0</v>
      </c>
    </row>
    <row r="81" spans="1:38">
      <c r="A81" t="s">
        <v>123</v>
      </c>
      <c r="B81" s="35">
        <v>260.83</v>
      </c>
      <c r="C81" s="35">
        <v>80.7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114.86</v>
      </c>
      <c r="N81">
        <v>131.81</v>
      </c>
      <c r="O81">
        <v>87.54</v>
      </c>
      <c r="P81">
        <v>1.78</v>
      </c>
      <c r="Q81">
        <v>7.2</v>
      </c>
      <c r="R81" s="94">
        <v>0</v>
      </c>
      <c r="S81" s="94">
        <v>0</v>
      </c>
      <c r="T81" s="94">
        <v>0</v>
      </c>
      <c r="U81">
        <v>1.99</v>
      </c>
      <c r="V81">
        <v>0</v>
      </c>
      <c r="W81">
        <v>1.81</v>
      </c>
      <c r="X81">
        <v>21</v>
      </c>
      <c r="Y81">
        <v>7</v>
      </c>
      <c r="Z81">
        <v>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6.67</v>
      </c>
      <c r="AH81">
        <v>13.67</v>
      </c>
      <c r="AI81">
        <v>13.66</v>
      </c>
      <c r="AJ81">
        <v>25.74</v>
      </c>
      <c r="AK81">
        <v>0</v>
      </c>
      <c r="AL81">
        <v>0</v>
      </c>
    </row>
    <row r="82" spans="1:38">
      <c r="A82" t="s">
        <v>124</v>
      </c>
      <c r="B82" s="35">
        <v>260.83</v>
      </c>
      <c r="C82" s="35">
        <v>80.7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114.86</v>
      </c>
      <c r="N82">
        <v>131.81</v>
      </c>
      <c r="O82">
        <v>87.54</v>
      </c>
      <c r="P82">
        <v>1.78</v>
      </c>
      <c r="Q82">
        <v>7.2</v>
      </c>
      <c r="R82" s="94">
        <v>0</v>
      </c>
      <c r="S82" s="94">
        <v>0</v>
      </c>
      <c r="T82" s="94">
        <v>0</v>
      </c>
      <c r="U82">
        <v>1.99</v>
      </c>
      <c r="V82">
        <v>0</v>
      </c>
      <c r="W82">
        <v>1.81</v>
      </c>
      <c r="X82">
        <v>21</v>
      </c>
      <c r="Y82">
        <v>7</v>
      </c>
      <c r="Z82">
        <v>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6.67</v>
      </c>
      <c r="AH82">
        <v>13.67</v>
      </c>
      <c r="AI82">
        <v>13.66</v>
      </c>
      <c r="AJ82">
        <v>25.74</v>
      </c>
      <c r="AK82">
        <v>0</v>
      </c>
      <c r="AL82">
        <v>0</v>
      </c>
    </row>
    <row r="83" spans="1:38">
      <c r="A83" t="s">
        <v>125</v>
      </c>
      <c r="B83" s="35">
        <v>260.83</v>
      </c>
      <c r="C83" s="35">
        <v>80.7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106.39</v>
      </c>
      <c r="N83">
        <v>131.81</v>
      </c>
      <c r="O83">
        <v>87.54</v>
      </c>
      <c r="P83">
        <v>1.78</v>
      </c>
      <c r="Q83">
        <v>7.2</v>
      </c>
      <c r="R83" s="94">
        <v>0</v>
      </c>
      <c r="S83" s="94">
        <v>0</v>
      </c>
      <c r="T83" s="94">
        <v>0</v>
      </c>
      <c r="U83">
        <v>1.91</v>
      </c>
      <c r="V83">
        <v>0</v>
      </c>
      <c r="W83">
        <v>1.81</v>
      </c>
      <c r="X83">
        <v>21</v>
      </c>
      <c r="Y83">
        <v>7</v>
      </c>
      <c r="Z83">
        <v>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6.67</v>
      </c>
      <c r="AH83">
        <v>13.67</v>
      </c>
      <c r="AI83">
        <v>13.66</v>
      </c>
      <c r="AJ83">
        <v>25.74</v>
      </c>
      <c r="AK83">
        <v>0</v>
      </c>
      <c r="AL83">
        <v>0</v>
      </c>
    </row>
    <row r="84" spans="1:38">
      <c r="A84" t="s">
        <v>126</v>
      </c>
      <c r="B84" s="35">
        <v>260.83</v>
      </c>
      <c r="C84" s="35">
        <v>80.7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97.91</v>
      </c>
      <c r="N84">
        <v>131.81</v>
      </c>
      <c r="O84">
        <v>87.54</v>
      </c>
      <c r="P84">
        <v>1.78</v>
      </c>
      <c r="Q84">
        <v>7.2</v>
      </c>
      <c r="R84" s="94">
        <v>0</v>
      </c>
      <c r="S84" s="94">
        <v>0</v>
      </c>
      <c r="T84" s="94">
        <v>0</v>
      </c>
      <c r="U84">
        <v>1.91</v>
      </c>
      <c r="V84">
        <v>0</v>
      </c>
      <c r="W84">
        <v>1.81</v>
      </c>
      <c r="X84">
        <v>21</v>
      </c>
      <c r="Y84">
        <v>7</v>
      </c>
      <c r="Z84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6.67</v>
      </c>
      <c r="AH84">
        <v>13.67</v>
      </c>
      <c r="AI84">
        <v>13.66</v>
      </c>
      <c r="AJ84">
        <v>25.74</v>
      </c>
      <c r="AK84">
        <v>0</v>
      </c>
      <c r="AL84">
        <v>0</v>
      </c>
    </row>
    <row r="85" spans="1:38">
      <c r="A85" t="s">
        <v>127</v>
      </c>
      <c r="B85" s="35">
        <v>260.83</v>
      </c>
      <c r="C85" s="35">
        <v>80.7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70.040000000000006</v>
      </c>
      <c r="N85">
        <v>131.81</v>
      </c>
      <c r="O85">
        <v>87.54</v>
      </c>
      <c r="P85">
        <v>1.78</v>
      </c>
      <c r="Q85">
        <v>7.2</v>
      </c>
      <c r="R85" s="94">
        <v>0</v>
      </c>
      <c r="S85" s="94">
        <v>0</v>
      </c>
      <c r="T85" s="94">
        <v>0</v>
      </c>
      <c r="U85">
        <v>1.91</v>
      </c>
      <c r="V85">
        <v>0</v>
      </c>
      <c r="W85">
        <v>1.81</v>
      </c>
      <c r="X85">
        <v>21</v>
      </c>
      <c r="Y85">
        <v>7</v>
      </c>
      <c r="Z85">
        <v>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6.67</v>
      </c>
      <c r="AH85">
        <v>13.67</v>
      </c>
      <c r="AI85">
        <v>13.66</v>
      </c>
      <c r="AJ85">
        <v>25.74</v>
      </c>
      <c r="AK85">
        <v>0</v>
      </c>
      <c r="AL85">
        <v>0</v>
      </c>
    </row>
    <row r="86" spans="1:38">
      <c r="A86" t="s">
        <v>128</v>
      </c>
      <c r="B86" s="35">
        <v>260.83</v>
      </c>
      <c r="C86" s="35">
        <v>80.7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70.040000000000006</v>
      </c>
      <c r="N86">
        <v>131.81</v>
      </c>
      <c r="O86">
        <v>87.54</v>
      </c>
      <c r="P86">
        <v>1.78</v>
      </c>
      <c r="Q86">
        <v>7.2</v>
      </c>
      <c r="R86" s="94">
        <v>0</v>
      </c>
      <c r="S86" s="94">
        <v>0</v>
      </c>
      <c r="T86" s="94">
        <v>0</v>
      </c>
      <c r="U86">
        <v>1.91</v>
      </c>
      <c r="V86">
        <v>0</v>
      </c>
      <c r="W86">
        <v>1.81</v>
      </c>
      <c r="X86">
        <v>21</v>
      </c>
      <c r="Y86">
        <v>7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6.67</v>
      </c>
      <c r="AH86">
        <v>13.67</v>
      </c>
      <c r="AI86">
        <v>13.66</v>
      </c>
      <c r="AJ86">
        <v>25.74</v>
      </c>
      <c r="AK86">
        <v>0</v>
      </c>
      <c r="AL86">
        <v>0</v>
      </c>
    </row>
    <row r="87" spans="1:38">
      <c r="A87" t="s">
        <v>129</v>
      </c>
      <c r="B87" s="35">
        <v>212.8</v>
      </c>
      <c r="C87" s="35">
        <v>66.290000000000006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70.040000000000006</v>
      </c>
      <c r="N87">
        <v>112.4</v>
      </c>
      <c r="O87">
        <v>87.54</v>
      </c>
      <c r="P87">
        <v>1.62</v>
      </c>
      <c r="Q87">
        <v>7.2</v>
      </c>
      <c r="R87" s="94">
        <v>0</v>
      </c>
      <c r="S87" s="94">
        <v>0</v>
      </c>
      <c r="T87" s="94">
        <v>0</v>
      </c>
      <c r="U87">
        <v>1.91</v>
      </c>
      <c r="V87">
        <v>0</v>
      </c>
      <c r="W87">
        <v>1.81</v>
      </c>
      <c r="X87">
        <v>21</v>
      </c>
      <c r="Y87">
        <v>7</v>
      </c>
      <c r="Z87">
        <v>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6.67</v>
      </c>
      <c r="AH87">
        <v>13.67</v>
      </c>
      <c r="AI87">
        <v>13.66</v>
      </c>
      <c r="AJ87">
        <v>25.23</v>
      </c>
      <c r="AK87">
        <v>0</v>
      </c>
      <c r="AL87">
        <v>0</v>
      </c>
    </row>
    <row r="88" spans="1:38">
      <c r="A88" t="s">
        <v>130</v>
      </c>
      <c r="B88" s="35">
        <v>198.52</v>
      </c>
      <c r="C88" s="35">
        <v>66.290000000000006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70.040000000000006</v>
      </c>
      <c r="N88">
        <v>131.81</v>
      </c>
      <c r="O88">
        <v>87.54</v>
      </c>
      <c r="P88">
        <v>1.62</v>
      </c>
      <c r="Q88">
        <v>7.2</v>
      </c>
      <c r="R88" s="94">
        <v>0</v>
      </c>
      <c r="S88" s="94">
        <v>0</v>
      </c>
      <c r="T88" s="94">
        <v>0</v>
      </c>
      <c r="U88">
        <v>1.91</v>
      </c>
      <c r="V88">
        <v>0</v>
      </c>
      <c r="W88">
        <v>1.81</v>
      </c>
      <c r="X88">
        <v>21</v>
      </c>
      <c r="Y88">
        <v>7</v>
      </c>
      <c r="Z88">
        <v>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6.67</v>
      </c>
      <c r="AH88">
        <v>13.67</v>
      </c>
      <c r="AI88">
        <v>13.66</v>
      </c>
      <c r="AJ88">
        <v>25.23</v>
      </c>
      <c r="AK88">
        <v>0</v>
      </c>
      <c r="AL88">
        <v>0</v>
      </c>
    </row>
    <row r="89" spans="1:38">
      <c r="A89" t="s">
        <v>131</v>
      </c>
      <c r="B89" s="35">
        <v>193.72</v>
      </c>
      <c r="C89" s="35">
        <v>66.290000000000006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70.040000000000006</v>
      </c>
      <c r="N89">
        <v>131.81</v>
      </c>
      <c r="O89">
        <v>87.54</v>
      </c>
      <c r="P89">
        <v>1.39</v>
      </c>
      <c r="Q89">
        <v>7.2</v>
      </c>
      <c r="R89" s="94">
        <v>0</v>
      </c>
      <c r="S89" s="94">
        <v>0</v>
      </c>
      <c r="T89" s="94">
        <v>0</v>
      </c>
      <c r="U89">
        <v>1.91</v>
      </c>
      <c r="V89">
        <v>0</v>
      </c>
      <c r="W89">
        <v>1.81</v>
      </c>
      <c r="X89">
        <v>21</v>
      </c>
      <c r="Y89">
        <v>7</v>
      </c>
      <c r="Z89">
        <v>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6.67</v>
      </c>
      <c r="AH89">
        <v>13.67</v>
      </c>
      <c r="AI89">
        <v>13.66</v>
      </c>
      <c r="AJ89">
        <v>26.24</v>
      </c>
      <c r="AK89">
        <v>0</v>
      </c>
      <c r="AL89">
        <v>0</v>
      </c>
    </row>
    <row r="90" spans="1:38">
      <c r="A90" t="s">
        <v>132</v>
      </c>
      <c r="B90" s="35">
        <v>169.33</v>
      </c>
      <c r="C90" s="35">
        <v>66.290000000000006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70.040000000000006</v>
      </c>
      <c r="N90">
        <v>131.81</v>
      </c>
      <c r="O90">
        <v>87.54</v>
      </c>
      <c r="P90">
        <v>1.39</v>
      </c>
      <c r="Q90">
        <v>7.2</v>
      </c>
      <c r="R90" s="94">
        <v>0</v>
      </c>
      <c r="S90" s="94">
        <v>0</v>
      </c>
      <c r="T90" s="94">
        <v>0</v>
      </c>
      <c r="U90">
        <v>1.91</v>
      </c>
      <c r="V90">
        <v>0</v>
      </c>
      <c r="W90">
        <v>1.81</v>
      </c>
      <c r="X90">
        <v>21</v>
      </c>
      <c r="Y90">
        <v>7</v>
      </c>
      <c r="Z90">
        <v>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6.67</v>
      </c>
      <c r="AH90">
        <v>13.67</v>
      </c>
      <c r="AI90">
        <v>13.66</v>
      </c>
      <c r="AJ90">
        <v>26.24</v>
      </c>
      <c r="AK90">
        <v>0</v>
      </c>
      <c r="AL90">
        <v>0</v>
      </c>
    </row>
    <row r="91" spans="1:38">
      <c r="A91" t="s">
        <v>133</v>
      </c>
      <c r="B91" s="35">
        <v>205.16</v>
      </c>
      <c r="C91" s="35">
        <v>66.290000000000006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70.040000000000006</v>
      </c>
      <c r="N91">
        <v>131.81</v>
      </c>
      <c r="O91">
        <v>87.54</v>
      </c>
      <c r="P91">
        <v>1.39</v>
      </c>
      <c r="Q91">
        <v>7.2</v>
      </c>
      <c r="R91" s="94">
        <v>0</v>
      </c>
      <c r="S91" s="94">
        <v>0</v>
      </c>
      <c r="T91" s="94">
        <v>0</v>
      </c>
      <c r="U91">
        <v>1.76</v>
      </c>
      <c r="V91">
        <v>0</v>
      </c>
      <c r="W91">
        <v>1.81</v>
      </c>
      <c r="X91">
        <v>21</v>
      </c>
      <c r="Y91">
        <v>7</v>
      </c>
      <c r="Z91">
        <v>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6.67</v>
      </c>
      <c r="AH91">
        <v>13.67</v>
      </c>
      <c r="AI91">
        <v>13.66</v>
      </c>
      <c r="AJ91">
        <v>26.24</v>
      </c>
      <c r="AK91">
        <v>0</v>
      </c>
      <c r="AL91">
        <v>0</v>
      </c>
    </row>
    <row r="92" spans="1:38">
      <c r="A92" t="s">
        <v>134</v>
      </c>
      <c r="B92" s="35">
        <v>198.52</v>
      </c>
      <c r="C92" s="35">
        <v>66.290000000000006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70.040000000000006</v>
      </c>
      <c r="N92">
        <v>131.81</v>
      </c>
      <c r="O92">
        <v>87.54</v>
      </c>
      <c r="P92">
        <v>1.39</v>
      </c>
      <c r="Q92">
        <v>7.2</v>
      </c>
      <c r="R92" s="94">
        <v>0</v>
      </c>
      <c r="S92" s="94">
        <v>0</v>
      </c>
      <c r="T92" s="94">
        <v>0</v>
      </c>
      <c r="U92">
        <v>1.76</v>
      </c>
      <c r="V92">
        <v>0</v>
      </c>
      <c r="W92">
        <v>1.81</v>
      </c>
      <c r="X92">
        <v>21</v>
      </c>
      <c r="Y92">
        <v>7</v>
      </c>
      <c r="Z92">
        <v>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6.67</v>
      </c>
      <c r="AH92">
        <v>13.67</v>
      </c>
      <c r="AI92">
        <v>13.66</v>
      </c>
      <c r="AJ92">
        <v>26.24</v>
      </c>
      <c r="AK92">
        <v>0</v>
      </c>
      <c r="AL92">
        <v>0</v>
      </c>
    </row>
    <row r="93" spans="1:38">
      <c r="A93" t="s">
        <v>135</v>
      </c>
      <c r="B93" s="35">
        <v>183.15</v>
      </c>
      <c r="C93" s="35">
        <v>66.290000000000006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70.040000000000006</v>
      </c>
      <c r="N93">
        <v>132.94</v>
      </c>
      <c r="O93">
        <v>87.54</v>
      </c>
      <c r="P93">
        <v>1.39</v>
      </c>
      <c r="Q93">
        <v>7.2</v>
      </c>
      <c r="R93" s="94">
        <v>0</v>
      </c>
      <c r="S93" s="94">
        <v>0</v>
      </c>
      <c r="T93" s="94">
        <v>0</v>
      </c>
      <c r="U93">
        <v>1.76</v>
      </c>
      <c r="V93">
        <v>0</v>
      </c>
      <c r="W93">
        <v>1.81</v>
      </c>
      <c r="X93">
        <v>21</v>
      </c>
      <c r="Y93">
        <v>7</v>
      </c>
      <c r="Z93">
        <v>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6.67</v>
      </c>
      <c r="AH93">
        <v>13.67</v>
      </c>
      <c r="AI93">
        <v>13.66</v>
      </c>
      <c r="AJ93">
        <v>26.24</v>
      </c>
      <c r="AK93">
        <v>0</v>
      </c>
      <c r="AL93">
        <v>0</v>
      </c>
    </row>
    <row r="94" spans="1:38">
      <c r="A94" t="s">
        <v>136</v>
      </c>
      <c r="B94" s="35">
        <v>169.33</v>
      </c>
      <c r="C94" s="35">
        <v>66.290000000000006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70.040000000000006</v>
      </c>
      <c r="N94">
        <v>132.94</v>
      </c>
      <c r="O94">
        <v>87.54</v>
      </c>
      <c r="P94">
        <v>1.39</v>
      </c>
      <c r="Q94">
        <v>7.2</v>
      </c>
      <c r="R94" s="94">
        <v>0</v>
      </c>
      <c r="S94" s="94">
        <v>0</v>
      </c>
      <c r="T94" s="94">
        <v>0</v>
      </c>
      <c r="U94">
        <v>1.76</v>
      </c>
      <c r="V94">
        <v>0</v>
      </c>
      <c r="W94">
        <v>1.81</v>
      </c>
      <c r="X94">
        <v>21</v>
      </c>
      <c r="Y94">
        <v>7</v>
      </c>
      <c r="Z94">
        <v>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6.67</v>
      </c>
      <c r="AH94">
        <v>13.67</v>
      </c>
      <c r="AI94">
        <v>13.66</v>
      </c>
      <c r="AJ94">
        <v>26.24</v>
      </c>
      <c r="AK94">
        <v>0</v>
      </c>
      <c r="AL94">
        <v>0</v>
      </c>
    </row>
    <row r="95" spans="1:38">
      <c r="A95" t="s">
        <v>137</v>
      </c>
      <c r="B95" s="35">
        <v>169.33</v>
      </c>
      <c r="C95" s="35">
        <v>66.290000000000006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70.040000000000006</v>
      </c>
      <c r="N95">
        <v>131.81</v>
      </c>
      <c r="O95">
        <v>87.54</v>
      </c>
      <c r="P95">
        <v>1.39</v>
      </c>
      <c r="Q95">
        <v>7.2</v>
      </c>
      <c r="R95" s="94">
        <v>0</v>
      </c>
      <c r="S95" s="94">
        <v>0</v>
      </c>
      <c r="T95" s="94">
        <v>0</v>
      </c>
      <c r="U95">
        <v>1.76</v>
      </c>
      <c r="V95">
        <v>0</v>
      </c>
      <c r="W95">
        <v>1.81</v>
      </c>
      <c r="X95">
        <v>21</v>
      </c>
      <c r="Y95">
        <v>7</v>
      </c>
      <c r="Z95">
        <v>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6.67</v>
      </c>
      <c r="AH95">
        <v>13.67</v>
      </c>
      <c r="AI95">
        <v>13.66</v>
      </c>
      <c r="AJ95">
        <v>26.24</v>
      </c>
      <c r="AK95">
        <v>0</v>
      </c>
      <c r="AL95">
        <v>0</v>
      </c>
    </row>
    <row r="96" spans="1:38">
      <c r="A96" t="s">
        <v>138</v>
      </c>
      <c r="B96" s="35">
        <v>169.33</v>
      </c>
      <c r="C96" s="35">
        <v>66.290000000000006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70.040000000000006</v>
      </c>
      <c r="N96">
        <v>131.81</v>
      </c>
      <c r="O96">
        <v>87.54</v>
      </c>
      <c r="P96">
        <v>1.39</v>
      </c>
      <c r="Q96">
        <v>7.2</v>
      </c>
      <c r="R96" s="94">
        <v>0</v>
      </c>
      <c r="S96" s="94">
        <v>0</v>
      </c>
      <c r="T96" s="94">
        <v>0</v>
      </c>
      <c r="U96">
        <v>1.76</v>
      </c>
      <c r="V96">
        <v>0</v>
      </c>
      <c r="W96">
        <v>1.81</v>
      </c>
      <c r="X96">
        <v>21</v>
      </c>
      <c r="Y96">
        <v>7</v>
      </c>
      <c r="Z96">
        <v>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6.67</v>
      </c>
      <c r="AH96">
        <v>13.67</v>
      </c>
      <c r="AI96">
        <v>13.66</v>
      </c>
      <c r="AJ96">
        <v>26.24</v>
      </c>
      <c r="AK96">
        <v>0</v>
      </c>
      <c r="AL96">
        <v>0</v>
      </c>
    </row>
    <row r="97" spans="1:50">
      <c r="A97" t="s">
        <v>139</v>
      </c>
      <c r="B97" s="35">
        <v>169.33</v>
      </c>
      <c r="C97" s="35">
        <v>66.290000000000006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70.040000000000006</v>
      </c>
      <c r="N97">
        <v>131.81</v>
      </c>
      <c r="O97">
        <v>87.54</v>
      </c>
      <c r="P97">
        <v>1.39</v>
      </c>
      <c r="Q97">
        <v>7.4</v>
      </c>
      <c r="R97" s="94">
        <v>0</v>
      </c>
      <c r="S97" s="94">
        <v>0</v>
      </c>
      <c r="T97" s="94">
        <v>0</v>
      </c>
      <c r="U97">
        <v>1.76</v>
      </c>
      <c r="V97">
        <v>0</v>
      </c>
      <c r="W97">
        <v>1.81</v>
      </c>
      <c r="X97">
        <v>21</v>
      </c>
      <c r="Y97">
        <v>7</v>
      </c>
      <c r="Z97">
        <v>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6.67</v>
      </c>
      <c r="AH97">
        <v>13.67</v>
      </c>
      <c r="AI97">
        <v>13.66</v>
      </c>
      <c r="AJ97">
        <v>26.24</v>
      </c>
      <c r="AK97">
        <v>0</v>
      </c>
      <c r="AL97">
        <v>0</v>
      </c>
    </row>
    <row r="98" spans="1:50">
      <c r="A98" t="s">
        <v>140</v>
      </c>
      <c r="B98" s="35">
        <v>169.33</v>
      </c>
      <c r="C98" s="35">
        <v>66.290000000000006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70.040000000000006</v>
      </c>
      <c r="N98">
        <v>131.81</v>
      </c>
      <c r="O98">
        <v>87.54</v>
      </c>
      <c r="P98">
        <v>1.39</v>
      </c>
      <c r="Q98">
        <v>7.4</v>
      </c>
      <c r="R98" s="94">
        <v>0</v>
      </c>
      <c r="S98" s="94">
        <v>0</v>
      </c>
      <c r="T98" s="94">
        <v>0</v>
      </c>
      <c r="U98">
        <v>1.76</v>
      </c>
      <c r="V98">
        <v>0</v>
      </c>
      <c r="W98">
        <v>1.81</v>
      </c>
      <c r="X98">
        <v>21</v>
      </c>
      <c r="Y98">
        <v>7</v>
      </c>
      <c r="Z98">
        <v>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6.67</v>
      </c>
      <c r="AH98">
        <v>13.67</v>
      </c>
      <c r="AI98">
        <v>13.66</v>
      </c>
      <c r="AJ98">
        <v>26.24</v>
      </c>
      <c r="AK98">
        <v>0</v>
      </c>
      <c r="AL98">
        <v>0</v>
      </c>
    </row>
    <row r="99" spans="1:50">
      <c r="A99" t="s">
        <v>141</v>
      </c>
      <c r="B99" s="35">
        <f>SUM(B3:B98)/4000</f>
        <v>4.7494025000000013</v>
      </c>
      <c r="C99" s="35">
        <f t="shared" ref="C99:P99" si="2">SUM(C3:C98)/4000</f>
        <v>1.6110349999999984</v>
      </c>
      <c r="D99" s="94">
        <f t="shared" ref="D99" si="3">SUM(D3:D98)/4000</f>
        <v>0.94232499999999997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9.0770000000000045E-2</v>
      </c>
      <c r="K99" s="38">
        <f t="shared" si="2"/>
        <v>9.0770000000000045E-2</v>
      </c>
      <c r="L99" s="38">
        <f t="shared" si="2"/>
        <v>9.3045000000000003E-2</v>
      </c>
      <c r="M99">
        <f t="shared" si="2"/>
        <v>1.8797424999999983</v>
      </c>
      <c r="N99">
        <f t="shared" si="2"/>
        <v>2.7233249999999969</v>
      </c>
      <c r="O99">
        <f t="shared" si="2"/>
        <v>1.760520000000001</v>
      </c>
      <c r="P99">
        <f t="shared" si="2"/>
        <v>3.4004999999999973E-2</v>
      </c>
      <c r="Q99">
        <f t="shared" ref="Q99:AF99" si="5">SUM(Q3:Q98)/4000</f>
        <v>0.29989500000000019</v>
      </c>
      <c r="R99" s="94">
        <f t="shared" si="5"/>
        <v>0.32446249999999999</v>
      </c>
      <c r="S99" s="94">
        <f t="shared" si="5"/>
        <v>0.30529249999999997</v>
      </c>
      <c r="T99" s="94">
        <f t="shared" si="5"/>
        <v>0.31256999999999996</v>
      </c>
      <c r="U99">
        <f t="shared" si="5"/>
        <v>4.1729999999999934E-2</v>
      </c>
      <c r="V99">
        <f t="shared" si="5"/>
        <v>0.78539249999999983</v>
      </c>
      <c r="W99">
        <f t="shared" si="5"/>
        <v>4.3270000000000031E-2</v>
      </c>
      <c r="X99">
        <f t="shared" si="5"/>
        <v>0.52327000000000001</v>
      </c>
      <c r="Y99">
        <f t="shared" si="5"/>
        <v>0.17441000000000004</v>
      </c>
      <c r="Z99">
        <f t="shared" si="5"/>
        <v>0.17441000000000004</v>
      </c>
      <c r="AA99">
        <f t="shared" si="5"/>
        <v>1.5516075</v>
      </c>
      <c r="AB99">
        <f t="shared" si="5"/>
        <v>0.31030999999999992</v>
      </c>
      <c r="AC99">
        <f t="shared" si="5"/>
        <v>0.60824999999999996</v>
      </c>
      <c r="AD99">
        <f t="shared" si="5"/>
        <v>0.27800000000000002</v>
      </c>
      <c r="AE99">
        <f t="shared" si="5"/>
        <v>0.57299999999999995</v>
      </c>
      <c r="AF99">
        <f t="shared" si="5"/>
        <v>0.28575</v>
      </c>
      <c r="AG99">
        <f t="shared" ref="AG99:AM99" si="6">SUM(AG3:AG98)/4000</f>
        <v>0.1630774999999999</v>
      </c>
      <c r="AH99">
        <f t="shared" si="6"/>
        <v>0.32808000000000004</v>
      </c>
      <c r="AI99">
        <f t="shared" si="6"/>
        <v>0.32784000000000024</v>
      </c>
      <c r="AJ99">
        <f t="shared" si="6"/>
        <v>0.59544749999999991</v>
      </c>
      <c r="AK99">
        <f t="shared" si="6"/>
        <v>1.2375</v>
      </c>
      <c r="AL99">
        <f t="shared" si="6"/>
        <v>0.52800000000000002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45618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336.23999999999995</v>
      </c>
      <c r="L3">
        <v>9.0696121942876697</v>
      </c>
      <c r="M3">
        <v>51.940000000000005</v>
      </c>
      <c r="N3">
        <v>50.11</v>
      </c>
      <c r="O3">
        <v>70.77000000000001</v>
      </c>
      <c r="P3">
        <v>26.34</v>
      </c>
      <c r="Q3">
        <v>8.675830531271016</v>
      </c>
      <c r="R3">
        <v>8.9500000000000011</v>
      </c>
      <c r="S3">
        <v>11.135784823284823</v>
      </c>
      <c r="T3">
        <v>0</v>
      </c>
      <c r="U3">
        <v>49.72999999999999</v>
      </c>
      <c r="V3">
        <v>8.7858455392809578</v>
      </c>
      <c r="W3">
        <v>19.079999999999998</v>
      </c>
      <c r="X3">
        <v>41.714391913235765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5.9601165783497354</v>
      </c>
      <c r="AF3">
        <v>5.9061054766734289</v>
      </c>
      <c r="AG3">
        <v>28.587568000000005</v>
      </c>
      <c r="AH3">
        <v>0</v>
      </c>
      <c r="AI3">
        <v>0</v>
      </c>
      <c r="AJ3">
        <v>0</v>
      </c>
      <c r="AK3">
        <v>22.221328605200952</v>
      </c>
      <c r="AL3">
        <v>1.6711325301204818</v>
      </c>
      <c r="AM3">
        <v>0</v>
      </c>
      <c r="AN3">
        <v>0</v>
      </c>
      <c r="AO3">
        <v>0</v>
      </c>
      <c r="AP3">
        <v>4.3261200000000004</v>
      </c>
      <c r="AQ3">
        <v>0</v>
      </c>
      <c r="AR3">
        <v>14.907161231884052</v>
      </c>
      <c r="AS3">
        <v>7.9449687778768965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784.06596620146593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307.41999999999996</v>
      </c>
      <c r="L4">
        <v>9.0696121942876697</v>
      </c>
      <c r="M4">
        <v>51.940000000000005</v>
      </c>
      <c r="N4">
        <v>50.11</v>
      </c>
      <c r="O4">
        <v>70.77000000000001</v>
      </c>
      <c r="P4">
        <v>26.518023845007452</v>
      </c>
      <c r="Q4">
        <v>8.675830531271016</v>
      </c>
      <c r="R4">
        <v>8.9500000000000011</v>
      </c>
      <c r="S4">
        <v>11.135784823284823</v>
      </c>
      <c r="T4">
        <v>0</v>
      </c>
      <c r="U4">
        <v>49.72999999999999</v>
      </c>
      <c r="V4">
        <v>8.7858455392809578</v>
      </c>
      <c r="W4">
        <v>19.079999999999998</v>
      </c>
      <c r="X4">
        <v>41.714391913235765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5.9601165783497354</v>
      </c>
      <c r="AF4">
        <v>5.9061054766734289</v>
      </c>
      <c r="AG4">
        <v>28.587568000000005</v>
      </c>
      <c r="AH4">
        <v>0</v>
      </c>
      <c r="AI4">
        <v>0</v>
      </c>
      <c r="AJ4">
        <v>0</v>
      </c>
      <c r="AK4">
        <v>22.221328605200952</v>
      </c>
      <c r="AL4">
        <v>1.6711325301204818</v>
      </c>
      <c r="AM4">
        <v>0</v>
      </c>
      <c r="AN4">
        <v>0</v>
      </c>
      <c r="AO4">
        <v>0</v>
      </c>
      <c r="AP4">
        <v>4.3261200000000004</v>
      </c>
      <c r="AQ4">
        <v>0</v>
      </c>
      <c r="AR4">
        <v>14.907161231884052</v>
      </c>
      <c r="AS4">
        <v>7.9449687778768965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755.42399004647325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288.20999999999998</v>
      </c>
      <c r="L5">
        <v>9.0696121942876697</v>
      </c>
      <c r="M5">
        <v>51.940000000000005</v>
      </c>
      <c r="N5">
        <v>50.11</v>
      </c>
      <c r="O5">
        <v>70.77000000000001</v>
      </c>
      <c r="P5">
        <v>26.518023845007452</v>
      </c>
      <c r="Q5">
        <v>8.675830531271016</v>
      </c>
      <c r="R5">
        <v>8.9500000000000011</v>
      </c>
      <c r="S5">
        <v>11.135784823284823</v>
      </c>
      <c r="T5">
        <v>0</v>
      </c>
      <c r="U5">
        <v>49.72999999999999</v>
      </c>
      <c r="V5">
        <v>8.7858455392809578</v>
      </c>
      <c r="W5">
        <v>19.079999999999998</v>
      </c>
      <c r="X5">
        <v>41.714391913235765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5.9601165783497354</v>
      </c>
      <c r="AF5">
        <v>5.9061054766734289</v>
      </c>
      <c r="AG5">
        <v>28.587568000000005</v>
      </c>
      <c r="AH5">
        <v>0</v>
      </c>
      <c r="AI5">
        <v>0</v>
      </c>
      <c r="AJ5">
        <v>0</v>
      </c>
      <c r="AK5">
        <v>22.221328605200952</v>
      </c>
      <c r="AL5">
        <v>1.6711325301204818</v>
      </c>
      <c r="AM5">
        <v>0</v>
      </c>
      <c r="AN5">
        <v>0</v>
      </c>
      <c r="AO5">
        <v>0</v>
      </c>
      <c r="AP5">
        <v>4.3261200000000004</v>
      </c>
      <c r="AQ5">
        <v>0</v>
      </c>
      <c r="AR5">
        <v>0.46996648550724623</v>
      </c>
      <c r="AS5">
        <v>7.9449687778768965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721.77679530009652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268.98999999999995</v>
      </c>
      <c r="L6">
        <v>9.0696121942876697</v>
      </c>
      <c r="M6">
        <v>51.940000000000005</v>
      </c>
      <c r="N6">
        <v>50.11</v>
      </c>
      <c r="O6">
        <v>70.77000000000001</v>
      </c>
      <c r="P6">
        <v>26.518023845007452</v>
      </c>
      <c r="Q6">
        <v>8.675830531271016</v>
      </c>
      <c r="R6">
        <v>8.9500000000000011</v>
      </c>
      <c r="S6">
        <v>11.135784823284823</v>
      </c>
      <c r="T6">
        <v>0</v>
      </c>
      <c r="U6">
        <v>49.72999999999999</v>
      </c>
      <c r="V6">
        <v>8.7858455392809578</v>
      </c>
      <c r="W6">
        <v>19.079999999999998</v>
      </c>
      <c r="X6">
        <v>41.714391913235765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5.9601165783497354</v>
      </c>
      <c r="AF6">
        <v>5.9061054766734289</v>
      </c>
      <c r="AG6">
        <v>28.587568000000005</v>
      </c>
      <c r="AH6">
        <v>0</v>
      </c>
      <c r="AI6">
        <v>0</v>
      </c>
      <c r="AJ6">
        <v>0</v>
      </c>
      <c r="AK6">
        <v>22.221328605200952</v>
      </c>
      <c r="AL6">
        <v>1.6711325301204818</v>
      </c>
      <c r="AM6">
        <v>0</v>
      </c>
      <c r="AN6">
        <v>0</v>
      </c>
      <c r="AO6">
        <v>0</v>
      </c>
      <c r="AP6">
        <v>1.6250400000000003</v>
      </c>
      <c r="AQ6">
        <v>0</v>
      </c>
      <c r="AR6">
        <v>0.46996648550724623</v>
      </c>
      <c r="AS6">
        <v>7.9449687778768965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699.85571530009656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268.98999999999995</v>
      </c>
      <c r="L7">
        <v>9.0696121942876697</v>
      </c>
      <c r="M7">
        <v>51.940000000000005</v>
      </c>
      <c r="N7">
        <v>50.11</v>
      </c>
      <c r="O7">
        <v>70.77000000000001</v>
      </c>
      <c r="P7">
        <v>26.518023845007452</v>
      </c>
      <c r="Q7">
        <v>8.675830531271016</v>
      </c>
      <c r="R7">
        <v>8.9500000000000011</v>
      </c>
      <c r="S7">
        <v>11.135784823284823</v>
      </c>
      <c r="T7">
        <v>0</v>
      </c>
      <c r="U7">
        <v>49.72999999999999</v>
      </c>
      <c r="V7">
        <v>8.7858455392809578</v>
      </c>
      <c r="W7">
        <v>19.079999999999998</v>
      </c>
      <c r="X7">
        <v>41.714391913235765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5.9601165783497354</v>
      </c>
      <c r="AF7">
        <v>5.9061054766734289</v>
      </c>
      <c r="AG7">
        <v>28.587568000000005</v>
      </c>
      <c r="AH7">
        <v>0</v>
      </c>
      <c r="AI7">
        <v>0</v>
      </c>
      <c r="AJ7">
        <v>0</v>
      </c>
      <c r="AK7">
        <v>22.221328605200952</v>
      </c>
      <c r="AL7">
        <v>1.6711325301204818</v>
      </c>
      <c r="AM7">
        <v>0</v>
      </c>
      <c r="AN7">
        <v>0</v>
      </c>
      <c r="AO7">
        <v>0</v>
      </c>
      <c r="AP7">
        <v>1.6250400000000003</v>
      </c>
      <c r="AQ7">
        <v>0</v>
      </c>
      <c r="AR7">
        <v>0.46996648550724623</v>
      </c>
      <c r="AS7">
        <v>7.9449687778768965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699.85571530009656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268.98999999999995</v>
      </c>
      <c r="L8">
        <v>9.0696121942876697</v>
      </c>
      <c r="M8">
        <v>51.940000000000005</v>
      </c>
      <c r="N8">
        <v>50.11</v>
      </c>
      <c r="O8">
        <v>70.77000000000001</v>
      </c>
      <c r="P8">
        <v>26.518023845007452</v>
      </c>
      <c r="Q8">
        <v>8.675830531271016</v>
      </c>
      <c r="R8">
        <v>8.9500000000000011</v>
      </c>
      <c r="S8">
        <v>11.135784823284823</v>
      </c>
      <c r="T8">
        <v>0</v>
      </c>
      <c r="U8">
        <v>49.72999999999999</v>
      </c>
      <c r="V8">
        <v>8.7858455392809578</v>
      </c>
      <c r="W8">
        <v>19.079999999999998</v>
      </c>
      <c r="X8">
        <v>41.714391913235765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5.9601165783497354</v>
      </c>
      <c r="AF8">
        <v>5.9061054766734289</v>
      </c>
      <c r="AG8">
        <v>28.587568000000005</v>
      </c>
      <c r="AH8">
        <v>0</v>
      </c>
      <c r="AI8">
        <v>0</v>
      </c>
      <c r="AJ8">
        <v>0</v>
      </c>
      <c r="AK8">
        <v>22.221328605200952</v>
      </c>
      <c r="AL8">
        <v>1.6711325301204818</v>
      </c>
      <c r="AM8">
        <v>0</v>
      </c>
      <c r="AN8">
        <v>0</v>
      </c>
      <c r="AO8">
        <v>0</v>
      </c>
      <c r="AP8">
        <v>1.6250400000000003</v>
      </c>
      <c r="AQ8">
        <v>0</v>
      </c>
      <c r="AR8">
        <v>0.46996648550724623</v>
      </c>
      <c r="AS8">
        <v>7.9449687778768965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699.85571530009656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268.98999999999995</v>
      </c>
      <c r="L9">
        <v>9.0696121942876697</v>
      </c>
      <c r="M9">
        <v>51.940000000000005</v>
      </c>
      <c r="N9">
        <v>50.11</v>
      </c>
      <c r="O9">
        <v>70.77000000000001</v>
      </c>
      <c r="P9">
        <v>26.518023845007452</v>
      </c>
      <c r="Q9">
        <v>8.675830531271016</v>
      </c>
      <c r="R9">
        <v>8.9500000000000011</v>
      </c>
      <c r="S9">
        <v>11.135784823284823</v>
      </c>
      <c r="T9">
        <v>0</v>
      </c>
      <c r="U9">
        <v>49.72999999999999</v>
      </c>
      <c r="V9">
        <v>8.7858455392809578</v>
      </c>
      <c r="W9">
        <v>19.080000000000002</v>
      </c>
      <c r="X9">
        <v>41.714391913235765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5.9601165783497354</v>
      </c>
      <c r="AF9">
        <v>5.9061054766734289</v>
      </c>
      <c r="AG9">
        <v>28.587568000000005</v>
      </c>
      <c r="AH9">
        <v>0</v>
      </c>
      <c r="AI9">
        <v>0</v>
      </c>
      <c r="AJ9">
        <v>0</v>
      </c>
      <c r="AK9">
        <v>22.221328605200952</v>
      </c>
      <c r="AL9">
        <v>1.6711325301204818</v>
      </c>
      <c r="AM9">
        <v>0</v>
      </c>
      <c r="AN9">
        <v>0</v>
      </c>
      <c r="AO9">
        <v>0</v>
      </c>
      <c r="AP9">
        <v>1.6250400000000003</v>
      </c>
      <c r="AQ9">
        <v>0</v>
      </c>
      <c r="AR9">
        <v>1.3967228260869562</v>
      </c>
      <c r="AS9">
        <v>1.9280493606898603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694.76555222348929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268.98999999999995</v>
      </c>
      <c r="L10">
        <v>9.0696121942876697</v>
      </c>
      <c r="M10">
        <v>51.940000000000005</v>
      </c>
      <c r="N10">
        <v>50.11</v>
      </c>
      <c r="O10">
        <v>70.77000000000001</v>
      </c>
      <c r="P10">
        <v>26.518023845007452</v>
      </c>
      <c r="Q10">
        <v>8.675830531271016</v>
      </c>
      <c r="R10">
        <v>8.9500000000000011</v>
      </c>
      <c r="S10">
        <v>11.135784823284823</v>
      </c>
      <c r="T10">
        <v>0</v>
      </c>
      <c r="U10">
        <v>49.72999999999999</v>
      </c>
      <c r="V10">
        <v>8.7858455392809578</v>
      </c>
      <c r="W10">
        <v>19.080000000000002</v>
      </c>
      <c r="X10">
        <v>41.720191814294445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5.9601165783497354</v>
      </c>
      <c r="AF10">
        <v>5.9061054766734289</v>
      </c>
      <c r="AG10">
        <v>28.587568000000005</v>
      </c>
      <c r="AH10">
        <v>0</v>
      </c>
      <c r="AI10">
        <v>0</v>
      </c>
      <c r="AJ10">
        <v>0</v>
      </c>
      <c r="AK10">
        <v>22.221328605200952</v>
      </c>
      <c r="AL10">
        <v>1.6711325301204818</v>
      </c>
      <c r="AM10">
        <v>0</v>
      </c>
      <c r="AN10">
        <v>0</v>
      </c>
      <c r="AO10">
        <v>0</v>
      </c>
      <c r="AP10">
        <v>1.6250400000000003</v>
      </c>
      <c r="AQ10">
        <v>0</v>
      </c>
      <c r="AR10">
        <v>1.3967228260869562</v>
      </c>
      <c r="AS10">
        <v>1.9280493606898603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694.771352124548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268.98999999999995</v>
      </c>
      <c r="L11">
        <v>4.820209056210965</v>
      </c>
      <c r="M11">
        <v>51.940000000000005</v>
      </c>
      <c r="N11">
        <v>50.11</v>
      </c>
      <c r="O11">
        <v>70.77000000000001</v>
      </c>
      <c r="P11">
        <v>26.518023845007452</v>
      </c>
      <c r="Q11">
        <v>5.0299999999999994</v>
      </c>
      <c r="R11">
        <v>5</v>
      </c>
      <c r="S11">
        <v>6.15</v>
      </c>
      <c r="T11">
        <v>0</v>
      </c>
      <c r="U11">
        <v>49.72999999999999</v>
      </c>
      <c r="V11">
        <v>8.7858455392809578</v>
      </c>
      <c r="W11">
        <v>19.080000000000002</v>
      </c>
      <c r="X11">
        <v>41.720191814294445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5.9601165783497354</v>
      </c>
      <c r="AF11">
        <v>5.9061054766734289</v>
      </c>
      <c r="AG11">
        <v>28.587568000000005</v>
      </c>
      <c r="AH11">
        <v>0</v>
      </c>
      <c r="AI11">
        <v>0</v>
      </c>
      <c r="AJ11">
        <v>0</v>
      </c>
      <c r="AK11">
        <v>22.221328605200952</v>
      </c>
      <c r="AL11">
        <v>1.6711325301204818</v>
      </c>
      <c r="AM11">
        <v>0</v>
      </c>
      <c r="AN11">
        <v>0</v>
      </c>
      <c r="AO11">
        <v>0</v>
      </c>
      <c r="AP11">
        <v>1.6250400000000003</v>
      </c>
      <c r="AQ11">
        <v>0</v>
      </c>
      <c r="AR11">
        <v>1.3967228260869562</v>
      </c>
      <c r="AS11">
        <v>1.9280493606898603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677.94033363191534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268.98999999999995</v>
      </c>
      <c r="L12">
        <v>4.820209056210965</v>
      </c>
      <c r="M12">
        <v>51.940000000000005</v>
      </c>
      <c r="N12">
        <v>50.11</v>
      </c>
      <c r="O12">
        <v>70.77000000000001</v>
      </c>
      <c r="P12">
        <v>26.518023845007452</v>
      </c>
      <c r="Q12">
        <v>5.0299999999999994</v>
      </c>
      <c r="R12">
        <v>5</v>
      </c>
      <c r="S12">
        <v>6.15</v>
      </c>
      <c r="T12">
        <v>0</v>
      </c>
      <c r="U12">
        <v>49.72999999999999</v>
      </c>
      <c r="V12">
        <v>8.7858455392809578</v>
      </c>
      <c r="W12">
        <v>19.080000000000002</v>
      </c>
      <c r="X12">
        <v>41.720191814294445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5.9601165783497354</v>
      </c>
      <c r="AF12">
        <v>5.9061054766734289</v>
      </c>
      <c r="AG12">
        <v>28.587568000000005</v>
      </c>
      <c r="AH12">
        <v>0</v>
      </c>
      <c r="AI12">
        <v>0</v>
      </c>
      <c r="AJ12">
        <v>0</v>
      </c>
      <c r="AK12">
        <v>22.221328605200952</v>
      </c>
      <c r="AL12">
        <v>1.6711325301204818</v>
      </c>
      <c r="AM12">
        <v>0</v>
      </c>
      <c r="AN12">
        <v>0</v>
      </c>
      <c r="AO12">
        <v>0</v>
      </c>
      <c r="AP12">
        <v>1.6250400000000003</v>
      </c>
      <c r="AQ12">
        <v>0</v>
      </c>
      <c r="AR12">
        <v>1.3967228260869562</v>
      </c>
      <c r="AS12">
        <v>1.9280493606898603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677.94033363191534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268.98999999999995</v>
      </c>
      <c r="L13">
        <v>4.820209056210965</v>
      </c>
      <c r="M13">
        <v>51.940000000000005</v>
      </c>
      <c r="N13">
        <v>50.11</v>
      </c>
      <c r="O13">
        <v>70.77000000000001</v>
      </c>
      <c r="P13">
        <v>26.518023845007452</v>
      </c>
      <c r="Q13">
        <v>5.0299999999999994</v>
      </c>
      <c r="R13">
        <v>5</v>
      </c>
      <c r="S13">
        <v>6.15</v>
      </c>
      <c r="T13">
        <v>0</v>
      </c>
      <c r="U13">
        <v>48.09</v>
      </c>
      <c r="V13">
        <v>8.7858455392809578</v>
      </c>
      <c r="W13">
        <v>19.080000000000002</v>
      </c>
      <c r="X13">
        <v>41.720191814294445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5.9601165783497354</v>
      </c>
      <c r="AF13">
        <v>5.9061054766734289</v>
      </c>
      <c r="AG13">
        <v>28.587568000000005</v>
      </c>
      <c r="AH13">
        <v>0</v>
      </c>
      <c r="AI13">
        <v>0</v>
      </c>
      <c r="AJ13">
        <v>0</v>
      </c>
      <c r="AK13">
        <v>22.221328605200952</v>
      </c>
      <c r="AL13">
        <v>1.6711325301204818</v>
      </c>
      <c r="AM13">
        <v>0</v>
      </c>
      <c r="AN13">
        <v>0</v>
      </c>
      <c r="AO13">
        <v>0</v>
      </c>
      <c r="AP13">
        <v>1.6250400000000003</v>
      </c>
      <c r="AQ13">
        <v>0</v>
      </c>
      <c r="AR13">
        <v>0.6983614130434781</v>
      </c>
      <c r="AS13">
        <v>1.9280493606898603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675.60197221887188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268.98999999999995</v>
      </c>
      <c r="L14">
        <v>4.820209056210965</v>
      </c>
      <c r="M14">
        <v>51.940000000000005</v>
      </c>
      <c r="N14">
        <v>50.11</v>
      </c>
      <c r="O14">
        <v>70.77000000000001</v>
      </c>
      <c r="P14">
        <v>26.518023845007452</v>
      </c>
      <c r="Q14">
        <v>5.0299999999999994</v>
      </c>
      <c r="R14">
        <v>5</v>
      </c>
      <c r="S14">
        <v>6.15</v>
      </c>
      <c r="T14">
        <v>0</v>
      </c>
      <c r="U14">
        <v>48.09</v>
      </c>
      <c r="V14">
        <v>8.7858455392809578</v>
      </c>
      <c r="W14">
        <v>19.080000000000002</v>
      </c>
      <c r="X14">
        <v>41.714060364464686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5.9601165783497354</v>
      </c>
      <c r="AF14">
        <v>5.9061054766734289</v>
      </c>
      <c r="AG14">
        <v>28.587568000000005</v>
      </c>
      <c r="AH14">
        <v>0</v>
      </c>
      <c r="AI14">
        <v>0</v>
      </c>
      <c r="AJ14">
        <v>0</v>
      </c>
      <c r="AK14">
        <v>22.221328605200952</v>
      </c>
      <c r="AL14">
        <v>1.6711325301204818</v>
      </c>
      <c r="AM14">
        <v>0</v>
      </c>
      <c r="AN14">
        <v>0</v>
      </c>
      <c r="AO14">
        <v>0</v>
      </c>
      <c r="AP14">
        <v>4.3261200000000004</v>
      </c>
      <c r="AQ14">
        <v>0</v>
      </c>
      <c r="AR14">
        <v>0.6983614130434781</v>
      </c>
      <c r="AS14">
        <v>1.9280493606898603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678.296920769042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268.98999999999995</v>
      </c>
      <c r="L15">
        <v>4.820209056210965</v>
      </c>
      <c r="M15">
        <v>51.940000000000005</v>
      </c>
      <c r="N15">
        <v>50.11</v>
      </c>
      <c r="O15">
        <v>70.77000000000001</v>
      </c>
      <c r="P15">
        <v>26.518023845007452</v>
      </c>
      <c r="Q15">
        <v>5.0299999999999994</v>
      </c>
      <c r="R15">
        <v>5</v>
      </c>
      <c r="S15">
        <v>6.15</v>
      </c>
      <c r="T15">
        <v>0</v>
      </c>
      <c r="U15">
        <v>49.529999999999994</v>
      </c>
      <c r="V15">
        <v>8.7858455392809578</v>
      </c>
      <c r="W15">
        <v>19.080000000000002</v>
      </c>
      <c r="X15">
        <v>41.714060364464686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5.9601165783497354</v>
      </c>
      <c r="AF15">
        <v>5.9061054766734289</v>
      </c>
      <c r="AG15">
        <v>28.587568000000005</v>
      </c>
      <c r="AH15">
        <v>0</v>
      </c>
      <c r="AI15">
        <v>0</v>
      </c>
      <c r="AJ15">
        <v>0</v>
      </c>
      <c r="AK15">
        <v>22.221328605200952</v>
      </c>
      <c r="AL15">
        <v>1.6711325301204818</v>
      </c>
      <c r="AM15">
        <v>0</v>
      </c>
      <c r="AN15">
        <v>0</v>
      </c>
      <c r="AO15">
        <v>0</v>
      </c>
      <c r="AP15">
        <v>4.3261200000000004</v>
      </c>
      <c r="AQ15">
        <v>0</v>
      </c>
      <c r="AR15">
        <v>0.6983614130434781</v>
      </c>
      <c r="AS15">
        <v>1.9280493606898603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679.73692076904206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268.98999999999995</v>
      </c>
      <c r="L16">
        <v>4.820209056210965</v>
      </c>
      <c r="M16">
        <v>51.940000000000005</v>
      </c>
      <c r="N16">
        <v>50.11</v>
      </c>
      <c r="O16">
        <v>70.77000000000001</v>
      </c>
      <c r="P16">
        <v>26.518023845007452</v>
      </c>
      <c r="Q16">
        <v>5.0299999999999994</v>
      </c>
      <c r="R16">
        <v>5</v>
      </c>
      <c r="S16">
        <v>6.15</v>
      </c>
      <c r="T16">
        <v>0</v>
      </c>
      <c r="U16">
        <v>52.418516778903289</v>
      </c>
      <c r="V16">
        <v>8.7858455392809578</v>
      </c>
      <c r="W16">
        <v>19.080000000000002</v>
      </c>
      <c r="X16">
        <v>41.714060364464686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5.9601165783497354</v>
      </c>
      <c r="AF16">
        <v>5.9061054766734289</v>
      </c>
      <c r="AG16">
        <v>28.587568000000005</v>
      </c>
      <c r="AH16">
        <v>0</v>
      </c>
      <c r="AI16">
        <v>0</v>
      </c>
      <c r="AJ16">
        <v>0</v>
      </c>
      <c r="AK16">
        <v>22.221328605200952</v>
      </c>
      <c r="AL16">
        <v>1.6711325301204818</v>
      </c>
      <c r="AM16">
        <v>0</v>
      </c>
      <c r="AN16">
        <v>0</v>
      </c>
      <c r="AO16">
        <v>0</v>
      </c>
      <c r="AP16">
        <v>1.6250400000000003</v>
      </c>
      <c r="AQ16">
        <v>0</v>
      </c>
      <c r="AR16">
        <v>0.6983614130434781</v>
      </c>
      <c r="AS16">
        <v>1.9280493606898603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679.92435754794542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268.98999999999995</v>
      </c>
      <c r="L17">
        <v>4.820209056210965</v>
      </c>
      <c r="M17">
        <v>51.940000000000005</v>
      </c>
      <c r="N17">
        <v>50.11</v>
      </c>
      <c r="O17">
        <v>70.77000000000001</v>
      </c>
      <c r="P17">
        <v>26.518023845007452</v>
      </c>
      <c r="Q17">
        <v>5.0299999999999994</v>
      </c>
      <c r="R17">
        <v>5</v>
      </c>
      <c r="S17">
        <v>6.15</v>
      </c>
      <c r="T17">
        <v>0</v>
      </c>
      <c r="U17">
        <v>55.02</v>
      </c>
      <c r="V17">
        <v>8.7858455392809578</v>
      </c>
      <c r="W17">
        <v>19.080000000000002</v>
      </c>
      <c r="X17">
        <v>41.714060364464686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5.9601165783497354</v>
      </c>
      <c r="AF17">
        <v>5.9061054766734289</v>
      </c>
      <c r="AG17">
        <v>28.587568000000005</v>
      </c>
      <c r="AH17">
        <v>0</v>
      </c>
      <c r="AI17">
        <v>0</v>
      </c>
      <c r="AJ17">
        <v>0</v>
      </c>
      <c r="AK17">
        <v>22.221328605200952</v>
      </c>
      <c r="AL17">
        <v>1.6711325301204818</v>
      </c>
      <c r="AM17">
        <v>0</v>
      </c>
      <c r="AN17">
        <v>0</v>
      </c>
      <c r="AO17">
        <v>0</v>
      </c>
      <c r="AP17">
        <v>1.6250400000000003</v>
      </c>
      <c r="AQ17">
        <v>0</v>
      </c>
      <c r="AR17">
        <v>0.6983614130434781</v>
      </c>
      <c r="AS17">
        <v>1.9280493606898603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682.52584076904213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268.98999999999995</v>
      </c>
      <c r="L18">
        <v>4.820209056210965</v>
      </c>
      <c r="M18">
        <v>51.940000000000005</v>
      </c>
      <c r="N18">
        <v>50.11</v>
      </c>
      <c r="O18">
        <v>70.77000000000001</v>
      </c>
      <c r="P18">
        <v>26.518023845007452</v>
      </c>
      <c r="Q18">
        <v>5.0299999999999994</v>
      </c>
      <c r="R18">
        <v>5</v>
      </c>
      <c r="S18">
        <v>6.15</v>
      </c>
      <c r="T18">
        <v>0</v>
      </c>
      <c r="U18">
        <v>56.268516712357659</v>
      </c>
      <c r="V18">
        <v>8.7858455392809578</v>
      </c>
      <c r="W18">
        <v>19.080000000000002</v>
      </c>
      <c r="X18">
        <v>41.714060364464686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5.9601165783497354</v>
      </c>
      <c r="AF18">
        <v>5.9061054766734289</v>
      </c>
      <c r="AG18">
        <v>28.587568000000005</v>
      </c>
      <c r="AH18">
        <v>0</v>
      </c>
      <c r="AI18">
        <v>0</v>
      </c>
      <c r="AJ18">
        <v>0</v>
      </c>
      <c r="AK18">
        <v>22.221328605200952</v>
      </c>
      <c r="AL18">
        <v>1.6711325301204818</v>
      </c>
      <c r="AM18">
        <v>0</v>
      </c>
      <c r="AN18">
        <v>0</v>
      </c>
      <c r="AO18">
        <v>0</v>
      </c>
      <c r="AP18">
        <v>1.6250400000000003</v>
      </c>
      <c r="AQ18">
        <v>0</v>
      </c>
      <c r="AR18">
        <v>0.6983614130434781</v>
      </c>
      <c r="AS18">
        <v>1.9280493606898603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683.77435748139976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268.98999999999995</v>
      </c>
      <c r="L19">
        <v>4.820209056210965</v>
      </c>
      <c r="M19">
        <v>51.940000000000005</v>
      </c>
      <c r="N19">
        <v>50.11</v>
      </c>
      <c r="O19">
        <v>70.77000000000001</v>
      </c>
      <c r="P19">
        <v>26.518023845007452</v>
      </c>
      <c r="Q19">
        <v>5.0299999999999994</v>
      </c>
      <c r="R19">
        <v>5</v>
      </c>
      <c r="S19">
        <v>6.15</v>
      </c>
      <c r="T19">
        <v>0</v>
      </c>
      <c r="U19">
        <v>57.419999999999995</v>
      </c>
      <c r="V19">
        <v>8.7858455392809578</v>
      </c>
      <c r="W19">
        <v>19.080000000000002</v>
      </c>
      <c r="X19">
        <v>41.714060364464686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5.9601165783497354</v>
      </c>
      <c r="AF19">
        <v>5.9061054766734289</v>
      </c>
      <c r="AG19">
        <v>28.587568000000005</v>
      </c>
      <c r="AH19">
        <v>0</v>
      </c>
      <c r="AI19">
        <v>0</v>
      </c>
      <c r="AJ19">
        <v>0</v>
      </c>
      <c r="AK19">
        <v>22.221328605200952</v>
      </c>
      <c r="AL19">
        <v>1.6711325301204818</v>
      </c>
      <c r="AM19">
        <v>0</v>
      </c>
      <c r="AN19">
        <v>0</v>
      </c>
      <c r="AO19">
        <v>0</v>
      </c>
      <c r="AP19">
        <v>1.6250400000000003</v>
      </c>
      <c r="AQ19">
        <v>0</v>
      </c>
      <c r="AR19">
        <v>0.6983614130434781</v>
      </c>
      <c r="AS19">
        <v>1.9280493606898603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684.92584076904211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268.98999999999995</v>
      </c>
      <c r="L20">
        <v>4.820209056210965</v>
      </c>
      <c r="M20">
        <v>51.940000000000005</v>
      </c>
      <c r="N20">
        <v>50.11</v>
      </c>
      <c r="O20">
        <v>70.77000000000001</v>
      </c>
      <c r="P20">
        <v>26.518023845007452</v>
      </c>
      <c r="Q20">
        <v>5.0299999999999994</v>
      </c>
      <c r="R20">
        <v>5</v>
      </c>
      <c r="S20">
        <v>6.15</v>
      </c>
      <c r="T20">
        <v>0</v>
      </c>
      <c r="U20">
        <v>57.71</v>
      </c>
      <c r="V20">
        <v>8.7858455392809578</v>
      </c>
      <c r="W20">
        <v>19.080000000000002</v>
      </c>
      <c r="X20">
        <v>41.714060364464686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5.9601165783497354</v>
      </c>
      <c r="AF20">
        <v>5.9061054766734289</v>
      </c>
      <c r="AG20">
        <v>28.587568000000005</v>
      </c>
      <c r="AH20">
        <v>0</v>
      </c>
      <c r="AI20">
        <v>0</v>
      </c>
      <c r="AJ20">
        <v>0</v>
      </c>
      <c r="AK20">
        <v>22.221328605200952</v>
      </c>
      <c r="AL20">
        <v>1.6711325301204818</v>
      </c>
      <c r="AM20">
        <v>0</v>
      </c>
      <c r="AN20">
        <v>0</v>
      </c>
      <c r="AO20">
        <v>0</v>
      </c>
      <c r="AP20">
        <v>1.6250400000000003</v>
      </c>
      <c r="AQ20">
        <v>0</v>
      </c>
      <c r="AR20">
        <v>0.6983614130434781</v>
      </c>
      <c r="AS20">
        <v>1.9280493606898603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685.21584076904207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268.98999999999995</v>
      </c>
      <c r="L21">
        <v>9.0696121942876697</v>
      </c>
      <c r="M21">
        <v>51.940000000000005</v>
      </c>
      <c r="N21">
        <v>50.11</v>
      </c>
      <c r="O21">
        <v>70.77000000000001</v>
      </c>
      <c r="P21">
        <v>26.518023845007452</v>
      </c>
      <c r="Q21">
        <v>8.675830531271016</v>
      </c>
      <c r="R21">
        <v>8.9500000000000011</v>
      </c>
      <c r="S21">
        <v>11.135784823284823</v>
      </c>
      <c r="T21">
        <v>0</v>
      </c>
      <c r="U21">
        <v>57.71</v>
      </c>
      <c r="V21">
        <v>8.7858455392809578</v>
      </c>
      <c r="W21">
        <v>19.080000000000002</v>
      </c>
      <c r="X21">
        <v>41.714060364464686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5.9601165783497354</v>
      </c>
      <c r="AF21">
        <v>5.9061054766734289</v>
      </c>
      <c r="AG21">
        <v>28.587568000000005</v>
      </c>
      <c r="AH21">
        <v>0</v>
      </c>
      <c r="AI21">
        <v>0</v>
      </c>
      <c r="AJ21">
        <v>0</v>
      </c>
      <c r="AK21">
        <v>22.221328605200952</v>
      </c>
      <c r="AL21">
        <v>1.6711325301204818</v>
      </c>
      <c r="AM21">
        <v>0</v>
      </c>
      <c r="AN21">
        <v>0</v>
      </c>
      <c r="AO21">
        <v>0</v>
      </c>
      <c r="AP21">
        <v>1.6250400000000003</v>
      </c>
      <c r="AQ21">
        <v>0</v>
      </c>
      <c r="AR21">
        <v>1.3967228260869562</v>
      </c>
      <c r="AS21">
        <v>1.9280493606898603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702.74522067471821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268.98999999999995</v>
      </c>
      <c r="L22">
        <v>9.0696121942876697</v>
      </c>
      <c r="M22">
        <v>51.940000000000005</v>
      </c>
      <c r="N22">
        <v>50.11</v>
      </c>
      <c r="O22">
        <v>70.77000000000001</v>
      </c>
      <c r="P22">
        <v>26.518023845007452</v>
      </c>
      <c r="Q22">
        <v>8.675830531271016</v>
      </c>
      <c r="R22">
        <v>8.9500000000000011</v>
      </c>
      <c r="S22">
        <v>11.135784823284823</v>
      </c>
      <c r="T22">
        <v>0</v>
      </c>
      <c r="U22">
        <v>57.71</v>
      </c>
      <c r="V22">
        <v>8.7858455392809578</v>
      </c>
      <c r="W22">
        <v>19.080000000000002</v>
      </c>
      <c r="X22">
        <v>41.720191814294445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5.9601165783497354</v>
      </c>
      <c r="AF22">
        <v>5.9061054766734289</v>
      </c>
      <c r="AG22">
        <v>28.587568000000005</v>
      </c>
      <c r="AH22">
        <v>0</v>
      </c>
      <c r="AI22">
        <v>0</v>
      </c>
      <c r="AJ22">
        <v>0</v>
      </c>
      <c r="AK22">
        <v>22.221328605200952</v>
      </c>
      <c r="AL22">
        <v>1.6711325301204818</v>
      </c>
      <c r="AM22">
        <v>0</v>
      </c>
      <c r="AN22">
        <v>0</v>
      </c>
      <c r="AO22">
        <v>0</v>
      </c>
      <c r="AP22">
        <v>1.6250400000000003</v>
      </c>
      <c r="AQ22">
        <v>0</v>
      </c>
      <c r="AR22">
        <v>14.907161231884052</v>
      </c>
      <c r="AS22">
        <v>1.9280493606898603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716.26179053034514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294.93</v>
      </c>
      <c r="L23">
        <v>9.0696121942876697</v>
      </c>
      <c r="M23">
        <v>51.940000000000005</v>
      </c>
      <c r="N23">
        <v>50.11</v>
      </c>
      <c r="O23">
        <v>70.77000000000001</v>
      </c>
      <c r="P23">
        <v>26.518023845007452</v>
      </c>
      <c r="Q23">
        <v>8.675830531271016</v>
      </c>
      <c r="R23">
        <v>8.9500000000000011</v>
      </c>
      <c r="S23">
        <v>11.135784823284823</v>
      </c>
      <c r="T23">
        <v>0</v>
      </c>
      <c r="U23">
        <v>57.71</v>
      </c>
      <c r="V23">
        <v>8.7858455392809578</v>
      </c>
      <c r="W23">
        <v>19.080000000000002</v>
      </c>
      <c r="X23">
        <v>41.720191814294445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5.9601165783497354</v>
      </c>
      <c r="AF23">
        <v>5.9061054766734289</v>
      </c>
      <c r="AG23">
        <v>28.587568000000005</v>
      </c>
      <c r="AH23">
        <v>9.5086251319957746</v>
      </c>
      <c r="AI23">
        <v>0</v>
      </c>
      <c r="AJ23">
        <v>0</v>
      </c>
      <c r="AK23">
        <v>22.221328605200952</v>
      </c>
      <c r="AL23">
        <v>1.6711325301204818</v>
      </c>
      <c r="AM23">
        <v>0</v>
      </c>
      <c r="AN23">
        <v>0</v>
      </c>
      <c r="AO23">
        <v>0</v>
      </c>
      <c r="AP23">
        <v>1.6250400000000003</v>
      </c>
      <c r="AQ23">
        <v>10.279779365079364</v>
      </c>
      <c r="AR23">
        <v>14.907161231884052</v>
      </c>
      <c r="AS23">
        <v>1.9280493606898603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761.99019502742044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313.19</v>
      </c>
      <c r="L24">
        <v>9.0696121942876697</v>
      </c>
      <c r="M24">
        <v>51.940000000000005</v>
      </c>
      <c r="N24">
        <v>50.11</v>
      </c>
      <c r="O24">
        <v>70.77000000000001</v>
      </c>
      <c r="P24">
        <v>26.518023845007452</v>
      </c>
      <c r="Q24">
        <v>8.675830531271016</v>
      </c>
      <c r="R24">
        <v>8.9500000000000011</v>
      </c>
      <c r="S24">
        <v>11.135784823284823</v>
      </c>
      <c r="T24">
        <v>0</v>
      </c>
      <c r="U24">
        <v>57.71</v>
      </c>
      <c r="V24">
        <v>8.7858455392809578</v>
      </c>
      <c r="W24">
        <v>19.079999999999998</v>
      </c>
      <c r="X24">
        <v>41.714391913235765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5.9601165783497354</v>
      </c>
      <c r="AF24">
        <v>5.9061054766734289</v>
      </c>
      <c r="AG24">
        <v>28.587568000000005</v>
      </c>
      <c r="AH24">
        <v>19.737534107708552</v>
      </c>
      <c r="AI24">
        <v>0</v>
      </c>
      <c r="AJ24">
        <v>0</v>
      </c>
      <c r="AK24">
        <v>22.221328605200952</v>
      </c>
      <c r="AL24">
        <v>1.6711325301204818</v>
      </c>
      <c r="AM24">
        <v>0</v>
      </c>
      <c r="AN24">
        <v>0</v>
      </c>
      <c r="AO24">
        <v>0</v>
      </c>
      <c r="AP24">
        <v>4.3261200000000004</v>
      </c>
      <c r="AQ24">
        <v>20.559558730158727</v>
      </c>
      <c r="AR24">
        <v>0.93114855072463742</v>
      </c>
      <c r="AS24">
        <v>1.9280493606898603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789.47815078599433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371.78999999999996</v>
      </c>
      <c r="L25">
        <v>9.0696121942876697</v>
      </c>
      <c r="M25">
        <v>51.940000000000005</v>
      </c>
      <c r="N25">
        <v>50.11</v>
      </c>
      <c r="O25">
        <v>70.77000000000001</v>
      </c>
      <c r="P25">
        <v>26.518023845007452</v>
      </c>
      <c r="Q25">
        <v>8.675830531271016</v>
      </c>
      <c r="R25">
        <v>8.9500000000000011</v>
      </c>
      <c r="S25">
        <v>11.135784823284823</v>
      </c>
      <c r="T25">
        <v>0</v>
      </c>
      <c r="U25">
        <v>57.71</v>
      </c>
      <c r="V25">
        <v>8.7858455392809578</v>
      </c>
      <c r="W25">
        <v>19.079999999999998</v>
      </c>
      <c r="X25">
        <v>41.714391913235765</v>
      </c>
      <c r="Y25">
        <v>0</v>
      </c>
      <c r="Z25">
        <v>0.46553272727272721</v>
      </c>
      <c r="AA25">
        <v>0</v>
      </c>
      <c r="AB25">
        <v>0</v>
      </c>
      <c r="AC25">
        <v>0</v>
      </c>
      <c r="AD25">
        <v>3.8518955336866014</v>
      </c>
      <c r="AE25">
        <v>5.9601165783497354</v>
      </c>
      <c r="AF25">
        <v>5.9061054766734289</v>
      </c>
      <c r="AG25">
        <v>28.587568000000005</v>
      </c>
      <c r="AH25">
        <v>28.727906230200627</v>
      </c>
      <c r="AI25">
        <v>0</v>
      </c>
      <c r="AJ25">
        <v>0</v>
      </c>
      <c r="AK25">
        <v>22.221328605200952</v>
      </c>
      <c r="AL25">
        <v>1.6711325301204818</v>
      </c>
      <c r="AM25">
        <v>0</v>
      </c>
      <c r="AN25">
        <v>0</v>
      </c>
      <c r="AO25">
        <v>0</v>
      </c>
      <c r="AP25">
        <v>1.6250400000000003</v>
      </c>
      <c r="AQ25">
        <v>20.559558730158727</v>
      </c>
      <c r="AR25">
        <v>0.6983614130434781</v>
      </c>
      <c r="AS25">
        <v>1.9280493606898603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858.45208403176446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320</v>
      </c>
      <c r="L26">
        <v>9.0696121942876697</v>
      </c>
      <c r="M26">
        <v>51.940000000000005</v>
      </c>
      <c r="N26">
        <v>50.11</v>
      </c>
      <c r="O26">
        <v>70.77000000000001</v>
      </c>
      <c r="P26">
        <v>26.518023845007452</v>
      </c>
      <c r="Q26">
        <v>8.675830531271016</v>
      </c>
      <c r="R26">
        <v>8.9500000000000011</v>
      </c>
      <c r="S26">
        <v>11.135784823284823</v>
      </c>
      <c r="T26">
        <v>0</v>
      </c>
      <c r="U26">
        <v>57.71</v>
      </c>
      <c r="V26">
        <v>8.7858455392809578</v>
      </c>
      <c r="W26">
        <v>19.079999999999998</v>
      </c>
      <c r="X26">
        <v>41.714391913235765</v>
      </c>
      <c r="Y26">
        <v>0</v>
      </c>
      <c r="Z26">
        <v>2.7492781818181813</v>
      </c>
      <c r="AA26">
        <v>0</v>
      </c>
      <c r="AB26">
        <v>0</v>
      </c>
      <c r="AC26">
        <v>0.53584576723731736</v>
      </c>
      <c r="AD26">
        <v>7.7081831945495853</v>
      </c>
      <c r="AE26">
        <v>5.9601165783497354</v>
      </c>
      <c r="AF26">
        <v>5.9061054766734289</v>
      </c>
      <c r="AG26">
        <v>28.587568000000005</v>
      </c>
      <c r="AH26">
        <v>38.596673284054901</v>
      </c>
      <c r="AI26">
        <v>0</v>
      </c>
      <c r="AJ26">
        <v>0</v>
      </c>
      <c r="AK26">
        <v>22.221328605200952</v>
      </c>
      <c r="AL26">
        <v>1.6711325301204818</v>
      </c>
      <c r="AM26">
        <v>0</v>
      </c>
      <c r="AN26">
        <v>0</v>
      </c>
      <c r="AO26">
        <v>0</v>
      </c>
      <c r="AP26">
        <v>1.6250400000000003</v>
      </c>
      <c r="AQ26">
        <v>30.416501587301585</v>
      </c>
      <c r="AR26">
        <v>0.6983614130434781</v>
      </c>
      <c r="AS26">
        <v>1.9280493606898603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833.06367282540748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272.18144110433309</v>
      </c>
      <c r="L27">
        <v>9.0696121942876697</v>
      </c>
      <c r="M27">
        <v>51.940000000000005</v>
      </c>
      <c r="N27">
        <v>50.11</v>
      </c>
      <c r="O27">
        <v>70.77000000000001</v>
      </c>
      <c r="P27">
        <v>26.518023845007452</v>
      </c>
      <c r="Q27">
        <v>8.675830531271016</v>
      </c>
      <c r="R27">
        <v>8.9500000000000011</v>
      </c>
      <c r="S27">
        <v>11.135784823284823</v>
      </c>
      <c r="T27">
        <v>0</v>
      </c>
      <c r="U27">
        <v>57.71</v>
      </c>
      <c r="V27">
        <v>8.7851016850668202</v>
      </c>
      <c r="W27">
        <v>19.079999999999998</v>
      </c>
      <c r="X27">
        <v>41.714391913235765</v>
      </c>
      <c r="Y27">
        <v>0</v>
      </c>
      <c r="Z27">
        <v>2.7492781818181813</v>
      </c>
      <c r="AA27">
        <v>5.3323797468354455</v>
      </c>
      <c r="AB27">
        <v>1.6863735933983492</v>
      </c>
      <c r="AC27">
        <v>4.0847259305795509</v>
      </c>
      <c r="AD27">
        <v>11.560078728236187</v>
      </c>
      <c r="AE27">
        <v>13.905474640423925</v>
      </c>
      <c r="AF27">
        <v>5.9061054766734289</v>
      </c>
      <c r="AG27">
        <v>28.587568000000005</v>
      </c>
      <c r="AH27">
        <v>49.343835269271374</v>
      </c>
      <c r="AI27">
        <v>1.6118593872741551</v>
      </c>
      <c r="AJ27">
        <v>0</v>
      </c>
      <c r="AK27">
        <v>22.221328605200952</v>
      </c>
      <c r="AL27">
        <v>1.6711325301204818</v>
      </c>
      <c r="AM27">
        <v>0</v>
      </c>
      <c r="AN27">
        <v>0</v>
      </c>
      <c r="AO27">
        <v>0</v>
      </c>
      <c r="AP27">
        <v>1.6250400000000003</v>
      </c>
      <c r="AQ27">
        <v>41.444909523809521</v>
      </c>
      <c r="AR27">
        <v>0.6983614130434781</v>
      </c>
      <c r="AS27">
        <v>1.9280493606898603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830.99668648386182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268.98999999999995</v>
      </c>
      <c r="L28">
        <v>9.0696121942876697</v>
      </c>
      <c r="M28">
        <v>51.940000000000005</v>
      </c>
      <c r="N28">
        <v>50.11</v>
      </c>
      <c r="O28">
        <v>70.77000000000001</v>
      </c>
      <c r="P28">
        <v>26.518023845007452</v>
      </c>
      <c r="Q28">
        <v>8.675830531271016</v>
      </c>
      <c r="R28">
        <v>8.9500000000000011</v>
      </c>
      <c r="S28">
        <v>11.135784823284823</v>
      </c>
      <c r="T28">
        <v>0</v>
      </c>
      <c r="U28">
        <v>57.71</v>
      </c>
      <c r="V28">
        <v>8.7851016850668202</v>
      </c>
      <c r="W28">
        <v>19.079999999999998</v>
      </c>
      <c r="X28">
        <v>41.714391913235765</v>
      </c>
      <c r="Y28">
        <v>0</v>
      </c>
      <c r="Z28">
        <v>5.5029481818181809</v>
      </c>
      <c r="AA28">
        <v>11.837531645569623</v>
      </c>
      <c r="AB28">
        <v>11.110742685671417</v>
      </c>
      <c r="AC28">
        <v>12.262962148578609</v>
      </c>
      <c r="AD28">
        <v>15.42075851627555</v>
      </c>
      <c r="AE28">
        <v>20.858211960635884</v>
      </c>
      <c r="AF28">
        <v>13.136232251521301</v>
      </c>
      <c r="AG28">
        <v>28.587568000000005</v>
      </c>
      <c r="AH28">
        <v>59.212602323125651</v>
      </c>
      <c r="AI28">
        <v>6.9832600157109175</v>
      </c>
      <c r="AJ28">
        <v>0</v>
      </c>
      <c r="AK28">
        <v>22.221328605200952</v>
      </c>
      <c r="AL28">
        <v>1.6711325301204818</v>
      </c>
      <c r="AM28">
        <v>2.2221485371342831</v>
      </c>
      <c r="AN28">
        <v>0</v>
      </c>
      <c r="AO28">
        <v>0</v>
      </c>
      <c r="AP28">
        <v>1.6250400000000003</v>
      </c>
      <c r="AQ28">
        <v>41.444909523809521</v>
      </c>
      <c r="AR28">
        <v>0.6983614130434781</v>
      </c>
      <c r="AS28">
        <v>1.9280493606898603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890.17253269105947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268.98999999999995</v>
      </c>
      <c r="L29">
        <v>9.0696121942876697</v>
      </c>
      <c r="M29">
        <v>51.940000000000005</v>
      </c>
      <c r="N29">
        <v>50.11</v>
      </c>
      <c r="O29">
        <v>70.77000000000001</v>
      </c>
      <c r="P29">
        <v>26.518023845007452</v>
      </c>
      <c r="Q29">
        <v>8.675830531271016</v>
      </c>
      <c r="R29">
        <v>8.94</v>
      </c>
      <c r="S29">
        <v>11.134903934126259</v>
      </c>
      <c r="T29">
        <v>0</v>
      </c>
      <c r="U29">
        <v>57.71</v>
      </c>
      <c r="V29">
        <v>8.7799999999999994</v>
      </c>
      <c r="W29">
        <v>19.079999999999998</v>
      </c>
      <c r="X29">
        <v>41.714391913235765</v>
      </c>
      <c r="Y29">
        <v>0</v>
      </c>
      <c r="Z29">
        <v>5.5029481818181809</v>
      </c>
      <c r="AA29">
        <v>17.767278481012664</v>
      </c>
      <c r="AB29">
        <v>11.110742685671417</v>
      </c>
      <c r="AC29">
        <v>12.262962148578609</v>
      </c>
      <c r="AD29">
        <v>15.42075851627555</v>
      </c>
      <c r="AE29">
        <v>20.858211960635884</v>
      </c>
      <c r="AF29">
        <v>13.136232251521301</v>
      </c>
      <c r="AG29">
        <v>28.587568000000005</v>
      </c>
      <c r="AH29">
        <v>59.212602323125651</v>
      </c>
      <c r="AI29">
        <v>6.9832600157109175</v>
      </c>
      <c r="AJ29">
        <v>0</v>
      </c>
      <c r="AK29">
        <v>22.221328605200952</v>
      </c>
      <c r="AL29">
        <v>9.9969535283993096</v>
      </c>
      <c r="AM29">
        <v>4.4486886721680428</v>
      </c>
      <c r="AN29">
        <v>0</v>
      </c>
      <c r="AO29">
        <v>0</v>
      </c>
      <c r="AP29">
        <v>1.6250400000000003</v>
      </c>
      <c r="AQ29">
        <v>41.444909523809521</v>
      </c>
      <c r="AR29">
        <v>0.6983614130434781</v>
      </c>
      <c r="AS29">
        <v>1.9280493606898603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906.63865808558967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272.83999999999997</v>
      </c>
      <c r="L30">
        <v>9.07</v>
      </c>
      <c r="M30">
        <v>51.940000000000005</v>
      </c>
      <c r="N30">
        <v>50.11</v>
      </c>
      <c r="O30">
        <v>70.77000000000001</v>
      </c>
      <c r="P30">
        <v>26.518023845007452</v>
      </c>
      <c r="Q30">
        <v>8.675830531271016</v>
      </c>
      <c r="R30">
        <v>8.9456062837506138</v>
      </c>
      <c r="S30">
        <v>11.13</v>
      </c>
      <c r="T30">
        <v>0</v>
      </c>
      <c r="U30">
        <v>57.71</v>
      </c>
      <c r="V30">
        <v>8.7799999999999994</v>
      </c>
      <c r="W30">
        <v>19.079999999999998</v>
      </c>
      <c r="X30">
        <v>41.714391913235765</v>
      </c>
      <c r="Y30">
        <v>0</v>
      </c>
      <c r="Z30">
        <v>5.5029481818181809</v>
      </c>
      <c r="AA30">
        <v>17.767278481012664</v>
      </c>
      <c r="AB30">
        <v>11.110742685671417</v>
      </c>
      <c r="AC30">
        <v>12.262962148578609</v>
      </c>
      <c r="AD30">
        <v>15.42075851627555</v>
      </c>
      <c r="AE30">
        <v>20.858211960635884</v>
      </c>
      <c r="AF30">
        <v>13.136232251521301</v>
      </c>
      <c r="AG30">
        <v>28.587568000000005</v>
      </c>
      <c r="AH30">
        <v>59.212602323125651</v>
      </c>
      <c r="AI30">
        <v>6.9832600157109175</v>
      </c>
      <c r="AJ30">
        <v>0</v>
      </c>
      <c r="AK30">
        <v>22.221328605200952</v>
      </c>
      <c r="AL30">
        <v>49.969846815834764</v>
      </c>
      <c r="AM30">
        <v>4.4486886721680428</v>
      </c>
      <c r="AN30">
        <v>0</v>
      </c>
      <c r="AO30">
        <v>0</v>
      </c>
      <c r="AP30">
        <v>1.6250400000000003</v>
      </c>
      <c r="AQ30">
        <v>41.444909523809521</v>
      </c>
      <c r="AR30">
        <v>0.6983614130434781</v>
      </c>
      <c r="AS30">
        <v>1.9280493606898603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950.46264152836181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326.92999999999995</v>
      </c>
      <c r="L31">
        <v>9.07</v>
      </c>
      <c r="M31">
        <v>51.940000000000005</v>
      </c>
      <c r="N31">
        <v>50.11</v>
      </c>
      <c r="O31">
        <v>70.77000000000001</v>
      </c>
      <c r="P31">
        <v>26.518023845007452</v>
      </c>
      <c r="Q31">
        <v>8.6751000000000005</v>
      </c>
      <c r="R31">
        <v>8.9456062837506138</v>
      </c>
      <c r="S31">
        <v>11.13</v>
      </c>
      <c r="T31">
        <v>0</v>
      </c>
      <c r="U31">
        <v>57.71</v>
      </c>
      <c r="V31">
        <v>8.7799999999999994</v>
      </c>
      <c r="W31">
        <v>19.079999999999998</v>
      </c>
      <c r="X31">
        <v>41.714391913235765</v>
      </c>
      <c r="Y31">
        <v>0</v>
      </c>
      <c r="Z31">
        <v>5.5029481818181809</v>
      </c>
      <c r="AA31">
        <v>11.837531645569623</v>
      </c>
      <c r="AB31">
        <v>11.110742685671417</v>
      </c>
      <c r="AC31">
        <v>12.262962148578609</v>
      </c>
      <c r="AD31">
        <v>15.42075851627555</v>
      </c>
      <c r="AE31">
        <v>20.858211960635884</v>
      </c>
      <c r="AF31">
        <v>13.136232251521301</v>
      </c>
      <c r="AG31">
        <v>28.587568000000005</v>
      </c>
      <c r="AH31">
        <v>59.212602323125651</v>
      </c>
      <c r="AI31">
        <v>6.9832600157109175</v>
      </c>
      <c r="AJ31">
        <v>0</v>
      </c>
      <c r="AK31">
        <v>22.221328605200952</v>
      </c>
      <c r="AL31">
        <v>49.969846815834764</v>
      </c>
      <c r="AM31">
        <v>4.4486886721680428</v>
      </c>
      <c r="AN31">
        <v>0</v>
      </c>
      <c r="AO31">
        <v>0</v>
      </c>
      <c r="AP31">
        <v>1.6250400000000003</v>
      </c>
      <c r="AQ31">
        <v>41.444909523809521</v>
      </c>
      <c r="AR31">
        <v>1.1639356884057965</v>
      </c>
      <c r="AS31">
        <v>1.9280493606898603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999.08773843700999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401.57</v>
      </c>
      <c r="L32">
        <v>9.07</v>
      </c>
      <c r="M32">
        <v>51.940000000000005</v>
      </c>
      <c r="N32">
        <v>50.11</v>
      </c>
      <c r="O32">
        <v>70.77000000000001</v>
      </c>
      <c r="P32">
        <v>26.518023845007452</v>
      </c>
      <c r="Q32">
        <v>8.6751000000000005</v>
      </c>
      <c r="R32">
        <v>8.9456062837506138</v>
      </c>
      <c r="S32">
        <v>11.13</v>
      </c>
      <c r="T32">
        <v>0</v>
      </c>
      <c r="U32">
        <v>57.71</v>
      </c>
      <c r="V32">
        <v>8.7799999999999994</v>
      </c>
      <c r="W32">
        <v>19.079999999999998</v>
      </c>
      <c r="X32">
        <v>41.714391913235765</v>
      </c>
      <c r="Y32">
        <v>0</v>
      </c>
      <c r="Z32">
        <v>5.5029481818181809</v>
      </c>
      <c r="AA32">
        <v>5.0688354430379752</v>
      </c>
      <c r="AB32">
        <v>11.110742685671417</v>
      </c>
      <c r="AC32">
        <v>12.262962148578609</v>
      </c>
      <c r="AD32">
        <v>15.42075851627555</v>
      </c>
      <c r="AE32">
        <v>20.858211960635884</v>
      </c>
      <c r="AF32">
        <v>13.136232251521301</v>
      </c>
      <c r="AG32">
        <v>28.587568000000005</v>
      </c>
      <c r="AH32">
        <v>59.212602323125651</v>
      </c>
      <c r="AI32">
        <v>6.9832600157109175</v>
      </c>
      <c r="AJ32">
        <v>0</v>
      </c>
      <c r="AK32">
        <v>22.221328605200952</v>
      </c>
      <c r="AL32">
        <v>49.969846815834764</v>
      </c>
      <c r="AM32">
        <v>2.2221485371342831</v>
      </c>
      <c r="AN32">
        <v>0</v>
      </c>
      <c r="AO32">
        <v>0</v>
      </c>
      <c r="AP32">
        <v>1.6250400000000003</v>
      </c>
      <c r="AQ32">
        <v>41.444909523809521</v>
      </c>
      <c r="AR32">
        <v>14.907161231884052</v>
      </c>
      <c r="AS32">
        <v>1.9280493606898603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1078.4757276429227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357.0025400672838</v>
      </c>
      <c r="L33">
        <v>9.07</v>
      </c>
      <c r="M33">
        <v>51.940000000000005</v>
      </c>
      <c r="N33">
        <v>50.11</v>
      </c>
      <c r="O33">
        <v>70.77000000000001</v>
      </c>
      <c r="P33">
        <v>26.518023845007452</v>
      </c>
      <c r="Q33">
        <v>8.6743920972644375</v>
      </c>
      <c r="R33">
        <v>8.9456062837506138</v>
      </c>
      <c r="S33">
        <v>11.13</v>
      </c>
      <c r="T33">
        <v>0</v>
      </c>
      <c r="U33">
        <v>58.999999999999993</v>
      </c>
      <c r="V33">
        <v>8.7799999999999994</v>
      </c>
      <c r="W33">
        <v>19.079999999999998</v>
      </c>
      <c r="X33">
        <v>41.714391913235765</v>
      </c>
      <c r="Y33">
        <v>0</v>
      </c>
      <c r="Z33">
        <v>2.7492781818181813</v>
      </c>
      <c r="AA33">
        <v>5.0688354430379752</v>
      </c>
      <c r="AB33">
        <v>1.6863735933983492</v>
      </c>
      <c r="AC33">
        <v>0.80376865085597615</v>
      </c>
      <c r="AD33">
        <v>11.560078728236187</v>
      </c>
      <c r="AE33">
        <v>13.905474640423925</v>
      </c>
      <c r="AF33">
        <v>5.9061054766734289</v>
      </c>
      <c r="AG33">
        <v>28.587568000000005</v>
      </c>
      <c r="AH33">
        <v>49.343835269271374</v>
      </c>
      <c r="AI33">
        <v>6.9832600157109175</v>
      </c>
      <c r="AJ33">
        <v>0</v>
      </c>
      <c r="AK33">
        <v>22.221328605200952</v>
      </c>
      <c r="AL33">
        <v>49.969846815834764</v>
      </c>
      <c r="AM33">
        <v>0</v>
      </c>
      <c r="AN33">
        <v>0</v>
      </c>
      <c r="AO33">
        <v>0</v>
      </c>
      <c r="AP33">
        <v>1.6250400000000003</v>
      </c>
      <c r="AQ33">
        <v>30.839338095238094</v>
      </c>
      <c r="AR33">
        <v>14.907161231884052</v>
      </c>
      <c r="AS33">
        <v>1.9280493606898603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970.82029631481623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384.28</v>
      </c>
      <c r="L34">
        <v>9.07</v>
      </c>
      <c r="M34">
        <v>51.940000000000005</v>
      </c>
      <c r="N34">
        <v>50.11</v>
      </c>
      <c r="O34">
        <v>70.77000000000001</v>
      </c>
      <c r="P34">
        <v>26.518023845007452</v>
      </c>
      <c r="Q34">
        <v>8.6743920972644375</v>
      </c>
      <c r="R34">
        <v>8.9456062837506138</v>
      </c>
      <c r="S34">
        <v>11.13</v>
      </c>
      <c r="T34">
        <v>0</v>
      </c>
      <c r="U34">
        <v>59.67</v>
      </c>
      <c r="V34">
        <v>8.7799999999999994</v>
      </c>
      <c r="W34">
        <v>19.079999999999998</v>
      </c>
      <c r="X34">
        <v>41.714391913235765</v>
      </c>
      <c r="Y34">
        <v>0</v>
      </c>
      <c r="Z34">
        <v>2.7492781818181813</v>
      </c>
      <c r="AA34">
        <v>0</v>
      </c>
      <c r="AB34">
        <v>0</v>
      </c>
      <c r="AC34">
        <v>0</v>
      </c>
      <c r="AD34">
        <v>7.7081831945495853</v>
      </c>
      <c r="AE34">
        <v>5.9601165783497354</v>
      </c>
      <c r="AF34">
        <v>5.9061054766734289</v>
      </c>
      <c r="AG34">
        <v>28.587568000000005</v>
      </c>
      <c r="AH34">
        <v>39.475068215417103</v>
      </c>
      <c r="AI34">
        <v>1.502059701492537</v>
      </c>
      <c r="AJ34">
        <v>0</v>
      </c>
      <c r="AK34">
        <v>22.221328605200952</v>
      </c>
      <c r="AL34">
        <v>9.5717099827882937</v>
      </c>
      <c r="AM34">
        <v>0</v>
      </c>
      <c r="AN34">
        <v>0</v>
      </c>
      <c r="AO34">
        <v>0</v>
      </c>
      <c r="AP34">
        <v>1.6250400000000003</v>
      </c>
      <c r="AQ34">
        <v>20.559558730158727</v>
      </c>
      <c r="AR34">
        <v>0.93114855072463742</v>
      </c>
      <c r="AS34">
        <v>1.9280493606898603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899.40762871712138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413.09999999999997</v>
      </c>
      <c r="L35">
        <v>9.0697732953409318</v>
      </c>
      <c r="M35">
        <v>51.940000000000005</v>
      </c>
      <c r="N35">
        <v>50.11</v>
      </c>
      <c r="O35">
        <v>70.77000000000001</v>
      </c>
      <c r="P35">
        <v>26.518023845007452</v>
      </c>
      <c r="Q35">
        <v>8.6800000000000015</v>
      </c>
      <c r="R35">
        <v>8.9456062837506138</v>
      </c>
      <c r="S35">
        <v>11.13</v>
      </c>
      <c r="T35">
        <v>0</v>
      </c>
      <c r="U35">
        <v>59.67</v>
      </c>
      <c r="V35">
        <v>8.7799999999999994</v>
      </c>
      <c r="W35">
        <v>19.079999999999998</v>
      </c>
      <c r="X35">
        <v>41.714391913235765</v>
      </c>
      <c r="Y35">
        <v>0</v>
      </c>
      <c r="Z35">
        <v>0.46553272727272721</v>
      </c>
      <c r="AA35">
        <v>0</v>
      </c>
      <c r="AB35">
        <v>0</v>
      </c>
      <c r="AC35">
        <v>0</v>
      </c>
      <c r="AD35">
        <v>3.8518955336866014</v>
      </c>
      <c r="AE35">
        <v>5.9601165783497354</v>
      </c>
      <c r="AF35">
        <v>5.9061054766734289</v>
      </c>
      <c r="AG35">
        <v>28.587568000000005</v>
      </c>
      <c r="AH35">
        <v>29.606301161562826</v>
      </c>
      <c r="AI35">
        <v>0</v>
      </c>
      <c r="AJ35">
        <v>0</v>
      </c>
      <c r="AK35">
        <v>22.221328605200952</v>
      </c>
      <c r="AL35">
        <v>1.6711325301204818</v>
      </c>
      <c r="AM35">
        <v>0</v>
      </c>
      <c r="AN35">
        <v>0</v>
      </c>
      <c r="AO35">
        <v>0</v>
      </c>
      <c r="AP35">
        <v>1.6250400000000003</v>
      </c>
      <c r="AQ35">
        <v>10.279779365079364</v>
      </c>
      <c r="AR35">
        <v>0.6983614130434781</v>
      </c>
      <c r="AS35">
        <v>1.9280493606898603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892.30900608901413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403.48999999999995</v>
      </c>
      <c r="L36">
        <v>9.0697732953409318</v>
      </c>
      <c r="M36">
        <v>51.940000000000005</v>
      </c>
      <c r="N36">
        <v>50.11</v>
      </c>
      <c r="O36">
        <v>70.77000000000001</v>
      </c>
      <c r="P36">
        <v>26.518023845007452</v>
      </c>
      <c r="Q36">
        <v>8.6800000000000015</v>
      </c>
      <c r="R36">
        <v>8.9449501661129549</v>
      </c>
      <c r="S36">
        <v>11.14</v>
      </c>
      <c r="T36">
        <v>0</v>
      </c>
      <c r="U36">
        <v>59.67</v>
      </c>
      <c r="V36">
        <v>8.7799999999999994</v>
      </c>
      <c r="W36">
        <v>19.079999999999998</v>
      </c>
      <c r="X36">
        <v>41.714391913235765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5.9601165783497354</v>
      </c>
      <c r="AF36">
        <v>5.9061054766734289</v>
      </c>
      <c r="AG36">
        <v>28.587568000000005</v>
      </c>
      <c r="AH36">
        <v>29.044128405491019</v>
      </c>
      <c r="AI36">
        <v>0</v>
      </c>
      <c r="AJ36">
        <v>0</v>
      </c>
      <c r="AK36">
        <v>22.221328605200952</v>
      </c>
      <c r="AL36">
        <v>1.6711325301204818</v>
      </c>
      <c r="AM36">
        <v>0</v>
      </c>
      <c r="AN36">
        <v>0</v>
      </c>
      <c r="AO36">
        <v>0</v>
      </c>
      <c r="AP36">
        <v>1.6250400000000003</v>
      </c>
      <c r="AQ36">
        <v>10.279779365079364</v>
      </c>
      <c r="AR36">
        <v>0.6983614130434781</v>
      </c>
      <c r="AS36">
        <v>1.9280493606898603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877.82874895434531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422.71</v>
      </c>
      <c r="L37">
        <v>9.0697732953409318</v>
      </c>
      <c r="M37">
        <v>51.940000000000005</v>
      </c>
      <c r="N37">
        <v>50.11</v>
      </c>
      <c r="O37">
        <v>70.77000000000001</v>
      </c>
      <c r="P37">
        <v>26.518023845007452</v>
      </c>
      <c r="Q37">
        <v>8.6800000000000015</v>
      </c>
      <c r="R37">
        <v>8.9449501661129549</v>
      </c>
      <c r="S37">
        <v>11.14</v>
      </c>
      <c r="T37">
        <v>0</v>
      </c>
      <c r="U37">
        <v>59.67</v>
      </c>
      <c r="V37">
        <v>8.7799999999999994</v>
      </c>
      <c r="W37">
        <v>19.079999999999998</v>
      </c>
      <c r="X37">
        <v>41.714391913235765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5.9601165783497354</v>
      </c>
      <c r="AF37">
        <v>5.9061054766734289</v>
      </c>
      <c r="AG37">
        <v>28.587568000000005</v>
      </c>
      <c r="AH37">
        <v>8.7883412882787759</v>
      </c>
      <c r="AI37">
        <v>0</v>
      </c>
      <c r="AJ37">
        <v>0</v>
      </c>
      <c r="AK37">
        <v>22.221328605200952</v>
      </c>
      <c r="AL37">
        <v>1.6711325301204818</v>
      </c>
      <c r="AM37">
        <v>0</v>
      </c>
      <c r="AN37">
        <v>0</v>
      </c>
      <c r="AO37">
        <v>0</v>
      </c>
      <c r="AP37">
        <v>1.6250400000000003</v>
      </c>
      <c r="AQ37">
        <v>0</v>
      </c>
      <c r="AR37">
        <v>0.6983614130434781</v>
      </c>
      <c r="AS37">
        <v>1.9280493606898603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866.5131824720537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422.71</v>
      </c>
      <c r="L38">
        <v>9.0697732953409318</v>
      </c>
      <c r="M38">
        <v>51.940000000000005</v>
      </c>
      <c r="N38">
        <v>50.11</v>
      </c>
      <c r="O38">
        <v>70.77000000000001</v>
      </c>
      <c r="P38">
        <v>26.518023845007452</v>
      </c>
      <c r="Q38">
        <v>8.6800000000000015</v>
      </c>
      <c r="R38">
        <v>8.9449501661129549</v>
      </c>
      <c r="S38">
        <v>11.14</v>
      </c>
      <c r="T38">
        <v>0</v>
      </c>
      <c r="U38">
        <v>59.67</v>
      </c>
      <c r="V38">
        <v>8.7799999999999994</v>
      </c>
      <c r="W38">
        <v>19.079999999999998</v>
      </c>
      <c r="X38">
        <v>41.714391913235765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5.9601165783497354</v>
      </c>
      <c r="AF38">
        <v>5.9061054766734289</v>
      </c>
      <c r="AG38">
        <v>28.587568000000005</v>
      </c>
      <c r="AH38">
        <v>8.7883412882787759</v>
      </c>
      <c r="AI38">
        <v>0</v>
      </c>
      <c r="AJ38">
        <v>0</v>
      </c>
      <c r="AK38">
        <v>22.221328605200952</v>
      </c>
      <c r="AL38">
        <v>1.6711325301204818</v>
      </c>
      <c r="AM38">
        <v>0</v>
      </c>
      <c r="AN38">
        <v>0</v>
      </c>
      <c r="AO38">
        <v>0</v>
      </c>
      <c r="AP38">
        <v>1.6250400000000003</v>
      </c>
      <c r="AQ38">
        <v>0</v>
      </c>
      <c r="AR38">
        <v>0.6983614130434781</v>
      </c>
      <c r="AS38">
        <v>1.9280493606898603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866.5131824720537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422.71</v>
      </c>
      <c r="L39">
        <v>9.0697388048956089</v>
      </c>
      <c r="M39">
        <v>51.940000000000005</v>
      </c>
      <c r="N39">
        <v>50.11</v>
      </c>
      <c r="O39">
        <v>70.77000000000001</v>
      </c>
      <c r="P39">
        <v>26.518023845007452</v>
      </c>
      <c r="Q39">
        <v>8.675830531271016</v>
      </c>
      <c r="R39">
        <v>8.9449501661129549</v>
      </c>
      <c r="S39">
        <v>11.14</v>
      </c>
      <c r="T39">
        <v>0</v>
      </c>
      <c r="U39">
        <v>59.67</v>
      </c>
      <c r="V39">
        <v>8.7799999999999994</v>
      </c>
      <c r="W39">
        <v>19.079999999999998</v>
      </c>
      <c r="X39">
        <v>41.714391913235765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5.9601165783497354</v>
      </c>
      <c r="AF39">
        <v>5.9061054766734289</v>
      </c>
      <c r="AG39">
        <v>28.587568000000005</v>
      </c>
      <c r="AH39">
        <v>0</v>
      </c>
      <c r="AI39">
        <v>0</v>
      </c>
      <c r="AJ39">
        <v>0</v>
      </c>
      <c r="AK39">
        <v>22.221328605200952</v>
      </c>
      <c r="AL39">
        <v>1.6711325301204818</v>
      </c>
      <c r="AM39">
        <v>0</v>
      </c>
      <c r="AN39">
        <v>0</v>
      </c>
      <c r="AO39">
        <v>0</v>
      </c>
      <c r="AP39">
        <v>1.348344</v>
      </c>
      <c r="AQ39">
        <v>0</v>
      </c>
      <c r="AR39">
        <v>0.6983614130434781</v>
      </c>
      <c r="AS39">
        <v>1.9280493606898603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857.44394122460062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422.71</v>
      </c>
      <c r="L40">
        <v>9.0697458315818977</v>
      </c>
      <c r="M40">
        <v>51.940000000000005</v>
      </c>
      <c r="N40">
        <v>50.11</v>
      </c>
      <c r="O40">
        <v>70.77000000000001</v>
      </c>
      <c r="P40">
        <v>26.518023845007452</v>
      </c>
      <c r="Q40">
        <v>8.675830531271016</v>
      </c>
      <c r="R40">
        <v>8.9449501661129549</v>
      </c>
      <c r="S40">
        <v>11.14</v>
      </c>
      <c r="T40">
        <v>0</v>
      </c>
      <c r="U40">
        <v>59.67</v>
      </c>
      <c r="V40">
        <v>8.7799999999999994</v>
      </c>
      <c r="W40">
        <v>19.079999999999998</v>
      </c>
      <c r="X40">
        <v>41.714391913235765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5.9601165783497354</v>
      </c>
      <c r="AF40">
        <v>5.9061054766734289</v>
      </c>
      <c r="AG40">
        <v>28.587568000000005</v>
      </c>
      <c r="AH40">
        <v>0</v>
      </c>
      <c r="AI40">
        <v>0</v>
      </c>
      <c r="AJ40">
        <v>0</v>
      </c>
      <c r="AK40">
        <v>22.221328605200952</v>
      </c>
      <c r="AL40">
        <v>1.6711325301204818</v>
      </c>
      <c r="AM40">
        <v>0</v>
      </c>
      <c r="AN40">
        <v>0</v>
      </c>
      <c r="AO40">
        <v>0</v>
      </c>
      <c r="AP40">
        <v>1.348344</v>
      </c>
      <c r="AQ40">
        <v>0</v>
      </c>
      <c r="AR40">
        <v>0.6983614130434781</v>
      </c>
      <c r="AS40">
        <v>1.9280493606898603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857.44394825128688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422.71</v>
      </c>
      <c r="L41">
        <v>8.8202266128825073</v>
      </c>
      <c r="M41">
        <v>51.940000000000005</v>
      </c>
      <c r="N41">
        <v>50.11</v>
      </c>
      <c r="O41">
        <v>70.77000000000001</v>
      </c>
      <c r="P41">
        <v>26.518023845007452</v>
      </c>
      <c r="Q41">
        <v>8.675830531271016</v>
      </c>
      <c r="R41">
        <v>8.9449501661129549</v>
      </c>
      <c r="S41">
        <v>11.14</v>
      </c>
      <c r="T41">
        <v>0</v>
      </c>
      <c r="U41">
        <v>59.67</v>
      </c>
      <c r="V41">
        <v>8.7799999999999994</v>
      </c>
      <c r="W41">
        <v>19.079999999999998</v>
      </c>
      <c r="X41">
        <v>41.714391913235765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5.9601165783497354</v>
      </c>
      <c r="AF41">
        <v>5.9061054766734289</v>
      </c>
      <c r="AG41">
        <v>28.587568000000005</v>
      </c>
      <c r="AH41">
        <v>0</v>
      </c>
      <c r="AI41">
        <v>0</v>
      </c>
      <c r="AJ41">
        <v>0</v>
      </c>
      <c r="AK41">
        <v>22.221328605200952</v>
      </c>
      <c r="AL41">
        <v>1.6711325301204818</v>
      </c>
      <c r="AM41">
        <v>0</v>
      </c>
      <c r="AN41">
        <v>0</v>
      </c>
      <c r="AO41">
        <v>0</v>
      </c>
      <c r="AP41">
        <v>1.348344</v>
      </c>
      <c r="AQ41">
        <v>0</v>
      </c>
      <c r="AR41">
        <v>0.6983614130434781</v>
      </c>
      <c r="AS41">
        <v>1.9280493606898603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857.19442903258755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374.66999999999996</v>
      </c>
      <c r="L42">
        <v>9.0697732953409318</v>
      </c>
      <c r="M42">
        <v>51.940000000000005</v>
      </c>
      <c r="N42">
        <v>50.11</v>
      </c>
      <c r="O42">
        <v>70.77000000000001</v>
      </c>
      <c r="P42">
        <v>26.518023845007452</v>
      </c>
      <c r="Q42">
        <v>8.6800000000000015</v>
      </c>
      <c r="R42">
        <v>8.9449501661129549</v>
      </c>
      <c r="S42">
        <v>11.14</v>
      </c>
      <c r="T42">
        <v>0</v>
      </c>
      <c r="U42">
        <v>59.67</v>
      </c>
      <c r="V42">
        <v>8.7799999999999994</v>
      </c>
      <c r="W42">
        <v>19.079999999999998</v>
      </c>
      <c r="X42">
        <v>41.714391913235765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5.9601165783497354</v>
      </c>
      <c r="AF42">
        <v>5.9061054766734289</v>
      </c>
      <c r="AG42">
        <v>28.587568000000005</v>
      </c>
      <c r="AH42">
        <v>0</v>
      </c>
      <c r="AI42">
        <v>0</v>
      </c>
      <c r="AJ42">
        <v>0</v>
      </c>
      <c r="AK42">
        <v>22.221328605200952</v>
      </c>
      <c r="AL42">
        <v>1.6711325301204818</v>
      </c>
      <c r="AM42">
        <v>0</v>
      </c>
      <c r="AN42">
        <v>0</v>
      </c>
      <c r="AO42">
        <v>0</v>
      </c>
      <c r="AP42">
        <v>1.348344</v>
      </c>
      <c r="AQ42">
        <v>0</v>
      </c>
      <c r="AR42">
        <v>0.6983614130434781</v>
      </c>
      <c r="AS42">
        <v>1.9280493606898603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809.40814518377499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345.84999999999997</v>
      </c>
      <c r="L43">
        <v>9.0697313706906773</v>
      </c>
      <c r="M43">
        <v>51.940000000000005</v>
      </c>
      <c r="N43">
        <v>50.11</v>
      </c>
      <c r="O43">
        <v>70.77000000000001</v>
      </c>
      <c r="P43">
        <v>26.518023845007452</v>
      </c>
      <c r="Q43">
        <v>8.675830531271016</v>
      </c>
      <c r="R43">
        <v>8.9500000000000011</v>
      </c>
      <c r="S43">
        <v>11.135784823284823</v>
      </c>
      <c r="T43">
        <v>0</v>
      </c>
      <c r="U43">
        <v>59.67</v>
      </c>
      <c r="V43">
        <v>9.14</v>
      </c>
      <c r="W43">
        <v>19.080000000000002</v>
      </c>
      <c r="X43">
        <v>41.715004799616025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5.9601165783497354</v>
      </c>
      <c r="AF43">
        <v>5.9061054766734289</v>
      </c>
      <c r="AG43">
        <v>28.587568000000005</v>
      </c>
      <c r="AH43">
        <v>0</v>
      </c>
      <c r="AI43">
        <v>0</v>
      </c>
      <c r="AJ43">
        <v>0</v>
      </c>
      <c r="AK43">
        <v>22.221328605200952</v>
      </c>
      <c r="AL43">
        <v>1.6711325301204818</v>
      </c>
      <c r="AM43">
        <v>0</v>
      </c>
      <c r="AN43">
        <v>0</v>
      </c>
      <c r="AO43">
        <v>0</v>
      </c>
      <c r="AP43">
        <v>1.348344</v>
      </c>
      <c r="AQ43">
        <v>0</v>
      </c>
      <c r="AR43">
        <v>14.907161231884052</v>
      </c>
      <c r="AS43">
        <v>7.9449687778768965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801.17110056997558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336.23999999999995</v>
      </c>
      <c r="L44">
        <v>9.069686809392266</v>
      </c>
      <c r="M44">
        <v>51.940000000000005</v>
      </c>
      <c r="N44">
        <v>50.11</v>
      </c>
      <c r="O44">
        <v>70.77000000000001</v>
      </c>
      <c r="P44">
        <v>26.518023845007452</v>
      </c>
      <c r="Q44">
        <v>8.675830531271016</v>
      </c>
      <c r="R44">
        <v>8.9500000000000011</v>
      </c>
      <c r="S44">
        <v>11.135784823284823</v>
      </c>
      <c r="T44">
        <v>0</v>
      </c>
      <c r="U44">
        <v>59.67</v>
      </c>
      <c r="V44">
        <v>8.7858455392809578</v>
      </c>
      <c r="W44">
        <v>19.080000000000002</v>
      </c>
      <c r="X44">
        <v>41.715004799616025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5.9601165783497354</v>
      </c>
      <c r="AF44">
        <v>5.9061054766734289</v>
      </c>
      <c r="AG44">
        <v>28.587568000000005</v>
      </c>
      <c r="AH44">
        <v>0</v>
      </c>
      <c r="AI44">
        <v>0</v>
      </c>
      <c r="AJ44">
        <v>0</v>
      </c>
      <c r="AK44">
        <v>22.221328605200952</v>
      </c>
      <c r="AL44">
        <v>1.6711325301204818</v>
      </c>
      <c r="AM44">
        <v>0</v>
      </c>
      <c r="AN44">
        <v>0</v>
      </c>
      <c r="AO44">
        <v>0</v>
      </c>
      <c r="AP44">
        <v>1.6250400000000003</v>
      </c>
      <c r="AQ44">
        <v>0</v>
      </c>
      <c r="AR44">
        <v>14.907161231884052</v>
      </c>
      <c r="AS44">
        <v>7.9449687778768965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791.4835975479582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307.41999999999996</v>
      </c>
      <c r="L45">
        <v>9.0696121942876697</v>
      </c>
      <c r="M45">
        <v>51.940000000000005</v>
      </c>
      <c r="N45">
        <v>50.11</v>
      </c>
      <c r="O45">
        <v>70.77000000000001</v>
      </c>
      <c r="P45">
        <v>26.518023845007452</v>
      </c>
      <c r="Q45">
        <v>8.675830531271016</v>
      </c>
      <c r="R45">
        <v>8.9500000000000011</v>
      </c>
      <c r="S45">
        <v>11.135784823284823</v>
      </c>
      <c r="T45">
        <v>0</v>
      </c>
      <c r="U45">
        <v>59.67</v>
      </c>
      <c r="V45">
        <v>8.7858455392809578</v>
      </c>
      <c r="W45">
        <v>19.080000000000002</v>
      </c>
      <c r="X45">
        <v>41.715004799616025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5.9601165783497354</v>
      </c>
      <c r="AF45">
        <v>5.9061054766734289</v>
      </c>
      <c r="AG45">
        <v>28.587568000000005</v>
      </c>
      <c r="AH45">
        <v>0</v>
      </c>
      <c r="AI45">
        <v>0</v>
      </c>
      <c r="AJ45">
        <v>0</v>
      </c>
      <c r="AK45">
        <v>22.221328605200952</v>
      </c>
      <c r="AL45">
        <v>1.6711325301204818</v>
      </c>
      <c r="AM45">
        <v>0</v>
      </c>
      <c r="AN45">
        <v>0</v>
      </c>
      <c r="AO45">
        <v>0</v>
      </c>
      <c r="AP45">
        <v>1.6250400000000003</v>
      </c>
      <c r="AQ45">
        <v>0</v>
      </c>
      <c r="AR45">
        <v>1.3967228260869562</v>
      </c>
      <c r="AS45">
        <v>7.9449687778768965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749.15308452705642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288.20999999999998</v>
      </c>
      <c r="L46">
        <v>9.0696121942876697</v>
      </c>
      <c r="M46">
        <v>51.940000000000005</v>
      </c>
      <c r="N46">
        <v>50.11</v>
      </c>
      <c r="O46">
        <v>70.77000000000001</v>
      </c>
      <c r="P46">
        <v>26.518023845007452</v>
      </c>
      <c r="Q46">
        <v>8.675830531271016</v>
      </c>
      <c r="R46">
        <v>8.9500000000000011</v>
      </c>
      <c r="S46">
        <v>11.135784823284823</v>
      </c>
      <c r="T46">
        <v>0</v>
      </c>
      <c r="U46">
        <v>59.67</v>
      </c>
      <c r="V46">
        <v>8.7858455392809578</v>
      </c>
      <c r="W46">
        <v>19.080000000000002</v>
      </c>
      <c r="X46">
        <v>41.715004799616025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5.9601165783497354</v>
      </c>
      <c r="AF46">
        <v>5.9061054766734289</v>
      </c>
      <c r="AG46">
        <v>28.587568000000005</v>
      </c>
      <c r="AH46">
        <v>0</v>
      </c>
      <c r="AI46">
        <v>0</v>
      </c>
      <c r="AJ46">
        <v>0</v>
      </c>
      <c r="AK46">
        <v>22.221328605200952</v>
      </c>
      <c r="AL46">
        <v>1.6711325301204818</v>
      </c>
      <c r="AM46">
        <v>0</v>
      </c>
      <c r="AN46">
        <v>0</v>
      </c>
      <c r="AO46">
        <v>0</v>
      </c>
      <c r="AP46">
        <v>1.6250400000000003</v>
      </c>
      <c r="AQ46">
        <v>0</v>
      </c>
      <c r="AR46">
        <v>0.56220289855072447</v>
      </c>
      <c r="AS46">
        <v>7.9449687778768965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729.10856459952026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268.98999999999995</v>
      </c>
      <c r="L47">
        <v>9.0696121942876697</v>
      </c>
      <c r="M47">
        <v>51.940000000000005</v>
      </c>
      <c r="N47">
        <v>50.11</v>
      </c>
      <c r="O47">
        <v>70.77000000000001</v>
      </c>
      <c r="P47">
        <v>26.518023845007452</v>
      </c>
      <c r="Q47">
        <v>8.675830531271016</v>
      </c>
      <c r="R47">
        <v>8.9500000000000011</v>
      </c>
      <c r="S47">
        <v>11.135784823284823</v>
      </c>
      <c r="T47">
        <v>0</v>
      </c>
      <c r="U47">
        <v>59.67</v>
      </c>
      <c r="V47">
        <v>8.7858455392809578</v>
      </c>
      <c r="W47">
        <v>19.080000000000002</v>
      </c>
      <c r="X47">
        <v>41.715004799616025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5.9601165783497354</v>
      </c>
      <c r="AF47">
        <v>5.9061054766734289</v>
      </c>
      <c r="AG47">
        <v>28.587568000000005</v>
      </c>
      <c r="AH47">
        <v>0</v>
      </c>
      <c r="AI47">
        <v>0</v>
      </c>
      <c r="AJ47">
        <v>0</v>
      </c>
      <c r="AK47">
        <v>22.221328605200952</v>
      </c>
      <c r="AL47">
        <v>1.6711325301204818</v>
      </c>
      <c r="AM47">
        <v>0</v>
      </c>
      <c r="AN47">
        <v>0</v>
      </c>
      <c r="AO47">
        <v>0</v>
      </c>
      <c r="AP47">
        <v>4.3261200000000004</v>
      </c>
      <c r="AQ47">
        <v>0</v>
      </c>
      <c r="AR47">
        <v>0.56220289855072447</v>
      </c>
      <c r="AS47">
        <v>4.54123699078204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709.1859128124255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268.98999999999995</v>
      </c>
      <c r="L48">
        <v>9.0696121942876697</v>
      </c>
      <c r="M48">
        <v>51.940000000000005</v>
      </c>
      <c r="N48">
        <v>50.11</v>
      </c>
      <c r="O48">
        <v>70.77000000000001</v>
      </c>
      <c r="P48">
        <v>26.518023845007452</v>
      </c>
      <c r="Q48">
        <v>8.675830531271016</v>
      </c>
      <c r="R48">
        <v>8.9500000000000011</v>
      </c>
      <c r="S48">
        <v>11.135784823284823</v>
      </c>
      <c r="T48">
        <v>0</v>
      </c>
      <c r="U48">
        <v>59.67</v>
      </c>
      <c r="V48">
        <v>8.7858455392809578</v>
      </c>
      <c r="W48">
        <v>19.080000000000002</v>
      </c>
      <c r="X48">
        <v>41.715004799616025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5.9601165783497354</v>
      </c>
      <c r="AF48">
        <v>5.9061054766734289</v>
      </c>
      <c r="AG48">
        <v>28.587568000000005</v>
      </c>
      <c r="AH48">
        <v>0</v>
      </c>
      <c r="AI48">
        <v>0</v>
      </c>
      <c r="AJ48">
        <v>0</v>
      </c>
      <c r="AK48">
        <v>22.221328605200952</v>
      </c>
      <c r="AL48">
        <v>1.6711325301204818</v>
      </c>
      <c r="AM48">
        <v>0</v>
      </c>
      <c r="AN48">
        <v>0</v>
      </c>
      <c r="AO48">
        <v>0</v>
      </c>
      <c r="AP48">
        <v>4.3261200000000004</v>
      </c>
      <c r="AQ48">
        <v>0</v>
      </c>
      <c r="AR48">
        <v>0.56220289855072447</v>
      </c>
      <c r="AS48">
        <v>4.54123699078204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709.1859128124255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268.98999999999995</v>
      </c>
      <c r="L49">
        <v>9.0696121942876697</v>
      </c>
      <c r="M49">
        <v>51.940000000000005</v>
      </c>
      <c r="N49">
        <v>50.11</v>
      </c>
      <c r="O49">
        <v>70.77000000000001</v>
      </c>
      <c r="P49">
        <v>26.518023845007452</v>
      </c>
      <c r="Q49">
        <v>8.675830531271016</v>
      </c>
      <c r="R49">
        <v>8.9500000000000011</v>
      </c>
      <c r="S49">
        <v>11.135784823284823</v>
      </c>
      <c r="T49">
        <v>0</v>
      </c>
      <c r="U49">
        <v>59.67</v>
      </c>
      <c r="V49">
        <v>8.7858455392809578</v>
      </c>
      <c r="W49">
        <v>19.080000000000002</v>
      </c>
      <c r="X49">
        <v>41.715004799616025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1.625087055261166</v>
      </c>
      <c r="AF49">
        <v>5.9061054766734289</v>
      </c>
      <c r="AG49">
        <v>28.587568000000005</v>
      </c>
      <c r="AH49">
        <v>0</v>
      </c>
      <c r="AI49">
        <v>0</v>
      </c>
      <c r="AJ49">
        <v>0</v>
      </c>
      <c r="AK49">
        <v>22.221328605200952</v>
      </c>
      <c r="AL49">
        <v>1.6711325301204818</v>
      </c>
      <c r="AM49">
        <v>0</v>
      </c>
      <c r="AN49">
        <v>0</v>
      </c>
      <c r="AO49">
        <v>0</v>
      </c>
      <c r="AP49">
        <v>1.348344</v>
      </c>
      <c r="AQ49">
        <v>0</v>
      </c>
      <c r="AR49">
        <v>0.56220289855072447</v>
      </c>
      <c r="AS49">
        <v>1.9280493606898603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699.25991965924482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251.3</v>
      </c>
      <c r="L50">
        <v>9.0696121942876697</v>
      </c>
      <c r="M50">
        <v>51.940000000000005</v>
      </c>
      <c r="N50">
        <v>50.11</v>
      </c>
      <c r="O50">
        <v>70.77000000000001</v>
      </c>
      <c r="P50">
        <v>26.518023845007452</v>
      </c>
      <c r="Q50">
        <v>8.675830531271016</v>
      </c>
      <c r="R50">
        <v>8.9500000000000011</v>
      </c>
      <c r="S50">
        <v>11.135784823284823</v>
      </c>
      <c r="T50">
        <v>0</v>
      </c>
      <c r="U50">
        <v>59.67</v>
      </c>
      <c r="V50">
        <v>8.7858455392809578</v>
      </c>
      <c r="W50">
        <v>19.080000000000002</v>
      </c>
      <c r="X50">
        <v>41.715004799616025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1.625087055261166</v>
      </c>
      <c r="AF50">
        <v>5.9061054766734289</v>
      </c>
      <c r="AG50">
        <v>28.587568000000005</v>
      </c>
      <c r="AH50">
        <v>0</v>
      </c>
      <c r="AI50">
        <v>0</v>
      </c>
      <c r="AJ50">
        <v>0</v>
      </c>
      <c r="AK50">
        <v>22.221328605200952</v>
      </c>
      <c r="AL50">
        <v>1.6711325301204818</v>
      </c>
      <c r="AM50">
        <v>0</v>
      </c>
      <c r="AN50">
        <v>0</v>
      </c>
      <c r="AO50">
        <v>0</v>
      </c>
      <c r="AP50">
        <v>1.348344</v>
      </c>
      <c r="AQ50">
        <v>0</v>
      </c>
      <c r="AR50">
        <v>0.56220289855072447</v>
      </c>
      <c r="AS50">
        <v>1.9280493606898603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681.56991965924487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240.17</v>
      </c>
      <c r="L51">
        <v>9.0696121942876697</v>
      </c>
      <c r="M51">
        <v>51.940000000000005</v>
      </c>
      <c r="N51">
        <v>50.11</v>
      </c>
      <c r="O51">
        <v>70.77000000000001</v>
      </c>
      <c r="P51">
        <v>26.518023845007452</v>
      </c>
      <c r="Q51">
        <v>8.675830531271016</v>
      </c>
      <c r="R51">
        <v>8.9500000000000011</v>
      </c>
      <c r="S51">
        <v>11.135784823284823</v>
      </c>
      <c r="T51">
        <v>0</v>
      </c>
      <c r="U51">
        <v>59.67</v>
      </c>
      <c r="V51">
        <v>8.7858455392809578</v>
      </c>
      <c r="W51">
        <v>19.080000000000002</v>
      </c>
      <c r="X51">
        <v>41.715004799616025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1.625087055261166</v>
      </c>
      <c r="AF51">
        <v>5.9061054766734289</v>
      </c>
      <c r="AG51">
        <v>28.587568000000005</v>
      </c>
      <c r="AH51">
        <v>0</v>
      </c>
      <c r="AI51">
        <v>0</v>
      </c>
      <c r="AJ51">
        <v>0</v>
      </c>
      <c r="AK51">
        <v>22.221328605200952</v>
      </c>
      <c r="AL51">
        <v>1.6711325301204818</v>
      </c>
      <c r="AM51">
        <v>0</v>
      </c>
      <c r="AN51">
        <v>0</v>
      </c>
      <c r="AO51">
        <v>0</v>
      </c>
      <c r="AP51">
        <v>1.348344</v>
      </c>
      <c r="AQ51">
        <v>0</v>
      </c>
      <c r="AR51">
        <v>14.907161231884052</v>
      </c>
      <c r="AS51">
        <v>1.9280493606898603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684.78487799257812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230.57</v>
      </c>
      <c r="L52">
        <v>9.0696121942876697</v>
      </c>
      <c r="M52">
        <v>51.940000000000005</v>
      </c>
      <c r="N52">
        <v>50.11</v>
      </c>
      <c r="O52">
        <v>70.77000000000001</v>
      </c>
      <c r="P52">
        <v>26.518023845007452</v>
      </c>
      <c r="Q52">
        <v>8.675830531271016</v>
      </c>
      <c r="R52">
        <v>8.9500000000000011</v>
      </c>
      <c r="S52">
        <v>11.135784823284823</v>
      </c>
      <c r="T52">
        <v>0</v>
      </c>
      <c r="U52">
        <v>59.67</v>
      </c>
      <c r="V52">
        <v>8.7858455392809578</v>
      </c>
      <c r="W52">
        <v>19.080000000000002</v>
      </c>
      <c r="X52">
        <v>41.715004799616025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1.625087055261166</v>
      </c>
      <c r="AF52">
        <v>5.9061054766734289</v>
      </c>
      <c r="AG52">
        <v>28.587568000000005</v>
      </c>
      <c r="AH52">
        <v>0</v>
      </c>
      <c r="AI52">
        <v>0</v>
      </c>
      <c r="AJ52">
        <v>0</v>
      </c>
      <c r="AK52">
        <v>22.221328605200952</v>
      </c>
      <c r="AL52">
        <v>1.6711325301204818</v>
      </c>
      <c r="AM52">
        <v>0</v>
      </c>
      <c r="AN52">
        <v>0</v>
      </c>
      <c r="AO52">
        <v>0</v>
      </c>
      <c r="AP52">
        <v>1.6250400000000003</v>
      </c>
      <c r="AQ52">
        <v>0</v>
      </c>
      <c r="AR52">
        <v>14.907161231884052</v>
      </c>
      <c r="AS52">
        <v>1.9280493606898603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675.46157399257822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220.96</v>
      </c>
      <c r="L53">
        <v>9.0696121942876697</v>
      </c>
      <c r="M53">
        <v>51.940000000000005</v>
      </c>
      <c r="N53">
        <v>50.11</v>
      </c>
      <c r="O53">
        <v>70.77000000000001</v>
      </c>
      <c r="P53">
        <v>26.518023845007452</v>
      </c>
      <c r="Q53">
        <v>8.675830531271016</v>
      </c>
      <c r="R53">
        <v>8.9500000000000011</v>
      </c>
      <c r="S53">
        <v>11.135784823284823</v>
      </c>
      <c r="T53">
        <v>0</v>
      </c>
      <c r="U53">
        <v>59.67</v>
      </c>
      <c r="V53">
        <v>8.7858455392809578</v>
      </c>
      <c r="W53">
        <v>19.080000000000002</v>
      </c>
      <c r="X53">
        <v>41.715004799616025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1.625087055261166</v>
      </c>
      <c r="AF53">
        <v>5.9061054766734289</v>
      </c>
      <c r="AG53">
        <v>28.587568000000005</v>
      </c>
      <c r="AH53">
        <v>0</v>
      </c>
      <c r="AI53">
        <v>0</v>
      </c>
      <c r="AJ53">
        <v>0</v>
      </c>
      <c r="AK53">
        <v>22.221328605200952</v>
      </c>
      <c r="AL53">
        <v>1.6711325301204818</v>
      </c>
      <c r="AM53">
        <v>0</v>
      </c>
      <c r="AN53">
        <v>0</v>
      </c>
      <c r="AO53">
        <v>0</v>
      </c>
      <c r="AP53">
        <v>1.6250400000000003</v>
      </c>
      <c r="AQ53">
        <v>0</v>
      </c>
      <c r="AR53">
        <v>1.1639356884057965</v>
      </c>
      <c r="AS53">
        <v>1.9280493606898603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652.10834844909994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201.74</v>
      </c>
      <c r="L54">
        <v>9.0696121942876697</v>
      </c>
      <c r="M54">
        <v>51.940000000000005</v>
      </c>
      <c r="N54">
        <v>50.11</v>
      </c>
      <c r="O54">
        <v>70.77000000000001</v>
      </c>
      <c r="P54">
        <v>26.518023845007452</v>
      </c>
      <c r="Q54">
        <v>8.675830531271016</v>
      </c>
      <c r="R54">
        <v>8.9500000000000011</v>
      </c>
      <c r="S54">
        <v>11.135784823284823</v>
      </c>
      <c r="T54">
        <v>0</v>
      </c>
      <c r="U54">
        <v>59.67</v>
      </c>
      <c r="V54">
        <v>8.7858455392809578</v>
      </c>
      <c r="W54">
        <v>19.080000000000002</v>
      </c>
      <c r="X54">
        <v>41.715004799616025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1.625087055261166</v>
      </c>
      <c r="AF54">
        <v>5.9061054766734289</v>
      </c>
      <c r="AG54">
        <v>28.587568000000005</v>
      </c>
      <c r="AH54">
        <v>0</v>
      </c>
      <c r="AI54">
        <v>0</v>
      </c>
      <c r="AJ54">
        <v>0</v>
      </c>
      <c r="AK54">
        <v>22.221328605200952</v>
      </c>
      <c r="AL54">
        <v>1.6711325301204818</v>
      </c>
      <c r="AM54">
        <v>0</v>
      </c>
      <c r="AN54">
        <v>0</v>
      </c>
      <c r="AO54">
        <v>0</v>
      </c>
      <c r="AP54">
        <v>1.6250400000000003</v>
      </c>
      <c r="AQ54">
        <v>0</v>
      </c>
      <c r="AR54">
        <v>0.56220289855072447</v>
      </c>
      <c r="AS54">
        <v>1.9280493606898603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632.28661565924472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201.74</v>
      </c>
      <c r="L55">
        <v>3.88</v>
      </c>
      <c r="M55">
        <v>51.940000000000005</v>
      </c>
      <c r="N55">
        <v>50.11</v>
      </c>
      <c r="O55">
        <v>70.77000000000001</v>
      </c>
      <c r="P55">
        <v>26.518023845007452</v>
      </c>
      <c r="Q55">
        <v>5.0299999999999994</v>
      </c>
      <c r="R55">
        <v>5</v>
      </c>
      <c r="S55">
        <v>6.244348432055749</v>
      </c>
      <c r="T55">
        <v>0</v>
      </c>
      <c r="U55">
        <v>58.508516819184273</v>
      </c>
      <c r="V55">
        <v>8.7858455392809578</v>
      </c>
      <c r="W55">
        <v>19.080000000000002</v>
      </c>
      <c r="X55">
        <v>41.715004799616025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1.625087055261166</v>
      </c>
      <c r="AF55">
        <v>5.9061054766734289</v>
      </c>
      <c r="AG55">
        <v>28.587568000000005</v>
      </c>
      <c r="AH55">
        <v>0</v>
      </c>
      <c r="AI55">
        <v>0</v>
      </c>
      <c r="AJ55">
        <v>0</v>
      </c>
      <c r="AK55">
        <v>22.221328605200952</v>
      </c>
      <c r="AL55">
        <v>1.6711325301204818</v>
      </c>
      <c r="AM55">
        <v>0</v>
      </c>
      <c r="AN55">
        <v>0</v>
      </c>
      <c r="AO55">
        <v>0</v>
      </c>
      <c r="AP55">
        <v>1.6250400000000003</v>
      </c>
      <c r="AQ55">
        <v>0</v>
      </c>
      <c r="AR55">
        <v>0.56220289855072447</v>
      </c>
      <c r="AS55">
        <v>1.9280493606898603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613.44825336164115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201.74</v>
      </c>
      <c r="L56">
        <v>3.88</v>
      </c>
      <c r="M56">
        <v>51.940000000000005</v>
      </c>
      <c r="N56">
        <v>50.11</v>
      </c>
      <c r="O56">
        <v>70.77000000000001</v>
      </c>
      <c r="P56">
        <v>26.518023845007452</v>
      </c>
      <c r="Q56">
        <v>5.0299999999999994</v>
      </c>
      <c r="R56">
        <v>5</v>
      </c>
      <c r="S56">
        <v>6.244348432055749</v>
      </c>
      <c r="T56">
        <v>0</v>
      </c>
      <c r="U56">
        <v>58.508516819184273</v>
      </c>
      <c r="V56">
        <v>8.7858455392809578</v>
      </c>
      <c r="W56">
        <v>19.080000000000002</v>
      </c>
      <c r="X56">
        <v>41.715004799616025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1.625087055261166</v>
      </c>
      <c r="AF56">
        <v>5.9061054766734289</v>
      </c>
      <c r="AG56">
        <v>28.587568000000005</v>
      </c>
      <c r="AH56">
        <v>0</v>
      </c>
      <c r="AI56">
        <v>0</v>
      </c>
      <c r="AJ56">
        <v>0</v>
      </c>
      <c r="AK56">
        <v>22.221328605200952</v>
      </c>
      <c r="AL56">
        <v>1.6711325301204818</v>
      </c>
      <c r="AM56">
        <v>0</v>
      </c>
      <c r="AN56">
        <v>0</v>
      </c>
      <c r="AO56">
        <v>0</v>
      </c>
      <c r="AP56">
        <v>1.6250400000000003</v>
      </c>
      <c r="AQ56">
        <v>0</v>
      </c>
      <c r="AR56">
        <v>0.56220289855072447</v>
      </c>
      <c r="AS56">
        <v>1.9280493606898603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613.44825336164115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201.74</v>
      </c>
      <c r="L57">
        <v>3.88</v>
      </c>
      <c r="M57">
        <v>51.940000000000005</v>
      </c>
      <c r="N57">
        <v>50.11</v>
      </c>
      <c r="O57">
        <v>70.77000000000001</v>
      </c>
      <c r="P57">
        <v>26.518023845007452</v>
      </c>
      <c r="Q57">
        <v>5.0299999999999994</v>
      </c>
      <c r="R57">
        <v>5</v>
      </c>
      <c r="S57">
        <v>6.244348432055749</v>
      </c>
      <c r="T57">
        <v>0</v>
      </c>
      <c r="U57">
        <v>58.508516819184273</v>
      </c>
      <c r="V57">
        <v>8.7858455392809578</v>
      </c>
      <c r="W57">
        <v>19.080000000000002</v>
      </c>
      <c r="X57">
        <v>41.715004799616025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1.625087055261166</v>
      </c>
      <c r="AF57">
        <v>5.9061054766734289</v>
      </c>
      <c r="AG57">
        <v>28.587568000000005</v>
      </c>
      <c r="AH57">
        <v>0</v>
      </c>
      <c r="AI57">
        <v>0</v>
      </c>
      <c r="AJ57">
        <v>0</v>
      </c>
      <c r="AK57">
        <v>22.221328605200952</v>
      </c>
      <c r="AL57">
        <v>1.6711325301204818</v>
      </c>
      <c r="AM57">
        <v>0</v>
      </c>
      <c r="AN57">
        <v>0</v>
      </c>
      <c r="AO57">
        <v>0</v>
      </c>
      <c r="AP57">
        <v>1.6250400000000003</v>
      </c>
      <c r="AQ57">
        <v>0</v>
      </c>
      <c r="AR57">
        <v>0.56220289855072447</v>
      </c>
      <c r="AS57">
        <v>1.9280493606898603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613.44825336164115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201.74</v>
      </c>
      <c r="L58">
        <v>3.88</v>
      </c>
      <c r="M58">
        <v>51.940000000000005</v>
      </c>
      <c r="N58">
        <v>50.11</v>
      </c>
      <c r="O58">
        <v>70.77000000000001</v>
      </c>
      <c r="P58">
        <v>26.518023845007452</v>
      </c>
      <c r="Q58">
        <v>5.0299999999999994</v>
      </c>
      <c r="R58">
        <v>5</v>
      </c>
      <c r="S58">
        <v>6.244348432055749</v>
      </c>
      <c r="T58">
        <v>0</v>
      </c>
      <c r="U58">
        <v>58.508516819184273</v>
      </c>
      <c r="V58">
        <v>8.7858455392809578</v>
      </c>
      <c r="W58">
        <v>19.080000000000002</v>
      </c>
      <c r="X58">
        <v>41.715004799616025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1.625087055261166</v>
      </c>
      <c r="AF58">
        <v>5.9061054766734289</v>
      </c>
      <c r="AG58">
        <v>28.587568000000005</v>
      </c>
      <c r="AH58">
        <v>0</v>
      </c>
      <c r="AI58">
        <v>0</v>
      </c>
      <c r="AJ58">
        <v>0</v>
      </c>
      <c r="AK58">
        <v>22.221328605200952</v>
      </c>
      <c r="AL58">
        <v>1.6711325301204818</v>
      </c>
      <c r="AM58">
        <v>0</v>
      </c>
      <c r="AN58">
        <v>0</v>
      </c>
      <c r="AO58">
        <v>0</v>
      </c>
      <c r="AP58">
        <v>1.6250400000000003</v>
      </c>
      <c r="AQ58">
        <v>0</v>
      </c>
      <c r="AR58">
        <v>0.56220289855072447</v>
      </c>
      <c r="AS58">
        <v>1.9280493606898603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613.44825336164115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201.74</v>
      </c>
      <c r="L59">
        <v>3.88</v>
      </c>
      <c r="M59">
        <v>51.940000000000005</v>
      </c>
      <c r="N59">
        <v>50.11</v>
      </c>
      <c r="O59">
        <v>70.77000000000001</v>
      </c>
      <c r="P59">
        <v>26.518023845007452</v>
      </c>
      <c r="Q59">
        <v>5.0299999999999994</v>
      </c>
      <c r="R59">
        <v>5</v>
      </c>
      <c r="S59">
        <v>6.244348432055749</v>
      </c>
      <c r="T59">
        <v>0</v>
      </c>
      <c r="U59">
        <v>58.508516819184273</v>
      </c>
      <c r="V59">
        <v>8.7858455392809578</v>
      </c>
      <c r="W59">
        <v>19.079999999999998</v>
      </c>
      <c r="X59">
        <v>41.714391913235765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1.625087055261166</v>
      </c>
      <c r="AF59">
        <v>5.9061054766734289</v>
      </c>
      <c r="AG59">
        <v>28.587568000000005</v>
      </c>
      <c r="AH59">
        <v>0</v>
      </c>
      <c r="AI59">
        <v>0</v>
      </c>
      <c r="AJ59">
        <v>0</v>
      </c>
      <c r="AK59">
        <v>22.221328605200952</v>
      </c>
      <c r="AL59">
        <v>1.6711325301204818</v>
      </c>
      <c r="AM59">
        <v>0</v>
      </c>
      <c r="AN59">
        <v>0</v>
      </c>
      <c r="AO59">
        <v>0</v>
      </c>
      <c r="AP59">
        <v>4.3261200000000004</v>
      </c>
      <c r="AQ59">
        <v>0</v>
      </c>
      <c r="AR59">
        <v>3.2634121376811578</v>
      </c>
      <c r="AS59">
        <v>1.9280493606898603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618.84992971439124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201.74</v>
      </c>
      <c r="L60">
        <v>3.88</v>
      </c>
      <c r="M60">
        <v>51.940000000000005</v>
      </c>
      <c r="N60">
        <v>50.11</v>
      </c>
      <c r="O60">
        <v>70.77000000000001</v>
      </c>
      <c r="P60">
        <v>26.518023845007452</v>
      </c>
      <c r="Q60">
        <v>5.0299999999999994</v>
      </c>
      <c r="R60">
        <v>5</v>
      </c>
      <c r="S60">
        <v>6.244348432055749</v>
      </c>
      <c r="T60">
        <v>0</v>
      </c>
      <c r="U60">
        <v>58.508516819184273</v>
      </c>
      <c r="V60">
        <v>8.7858455392809578</v>
      </c>
      <c r="W60">
        <v>19.079999999999998</v>
      </c>
      <c r="X60">
        <v>41.714391913235765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1.625087055261166</v>
      </c>
      <c r="AF60">
        <v>5.9061054766734289</v>
      </c>
      <c r="AG60">
        <v>28.587568000000005</v>
      </c>
      <c r="AH60">
        <v>0</v>
      </c>
      <c r="AI60">
        <v>0</v>
      </c>
      <c r="AJ60">
        <v>0</v>
      </c>
      <c r="AK60">
        <v>22.221328605200952</v>
      </c>
      <c r="AL60">
        <v>1.6711325301204818</v>
      </c>
      <c r="AM60">
        <v>0</v>
      </c>
      <c r="AN60">
        <v>0</v>
      </c>
      <c r="AO60">
        <v>0</v>
      </c>
      <c r="AP60">
        <v>4.3261200000000004</v>
      </c>
      <c r="AQ60">
        <v>0</v>
      </c>
      <c r="AR60">
        <v>3.2634121376811578</v>
      </c>
      <c r="AS60">
        <v>1.9280493606898603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618.84992971439124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211.35</v>
      </c>
      <c r="L61">
        <v>3.88</v>
      </c>
      <c r="M61">
        <v>51.940000000000005</v>
      </c>
      <c r="N61">
        <v>50.11</v>
      </c>
      <c r="O61">
        <v>70.77000000000001</v>
      </c>
      <c r="P61">
        <v>26.518023845007452</v>
      </c>
      <c r="Q61">
        <v>5.0299999999999994</v>
      </c>
      <c r="R61">
        <v>5</v>
      </c>
      <c r="S61">
        <v>6.244348432055749</v>
      </c>
      <c r="T61">
        <v>0</v>
      </c>
      <c r="U61">
        <v>58.508516819184273</v>
      </c>
      <c r="V61">
        <v>8.7858455392809578</v>
      </c>
      <c r="W61">
        <v>19.079999999999998</v>
      </c>
      <c r="X61">
        <v>41.714391913235765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1.625087055261166</v>
      </c>
      <c r="AF61">
        <v>5.9061054766734289</v>
      </c>
      <c r="AG61">
        <v>28.587568000000005</v>
      </c>
      <c r="AH61">
        <v>0</v>
      </c>
      <c r="AI61">
        <v>0</v>
      </c>
      <c r="AJ61">
        <v>0</v>
      </c>
      <c r="AK61">
        <v>22.221328605200952</v>
      </c>
      <c r="AL61">
        <v>1.6711325301204818</v>
      </c>
      <c r="AM61">
        <v>0</v>
      </c>
      <c r="AN61">
        <v>0</v>
      </c>
      <c r="AO61">
        <v>0</v>
      </c>
      <c r="AP61">
        <v>1.6250400000000003</v>
      </c>
      <c r="AQ61">
        <v>0</v>
      </c>
      <c r="AR61">
        <v>3.2634121376811578</v>
      </c>
      <c r="AS61">
        <v>1.9280493606898603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625.75884971439143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240.17</v>
      </c>
      <c r="L62">
        <v>3.88</v>
      </c>
      <c r="M62">
        <v>51.940000000000005</v>
      </c>
      <c r="N62">
        <v>50.11</v>
      </c>
      <c r="O62">
        <v>70.77000000000001</v>
      </c>
      <c r="P62">
        <v>26.518023845007452</v>
      </c>
      <c r="Q62">
        <v>5.0299999999999994</v>
      </c>
      <c r="R62">
        <v>5</v>
      </c>
      <c r="S62">
        <v>6.244348432055749</v>
      </c>
      <c r="T62">
        <v>0</v>
      </c>
      <c r="U62">
        <v>58.508516819184273</v>
      </c>
      <c r="V62">
        <v>8.7858455392809578</v>
      </c>
      <c r="W62">
        <v>19.079999999999998</v>
      </c>
      <c r="X62">
        <v>41.714391913235765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1.625087055261166</v>
      </c>
      <c r="AF62">
        <v>5.9061054766734289</v>
      </c>
      <c r="AG62">
        <v>28.587568000000005</v>
      </c>
      <c r="AH62">
        <v>0</v>
      </c>
      <c r="AI62">
        <v>0</v>
      </c>
      <c r="AJ62">
        <v>0</v>
      </c>
      <c r="AK62">
        <v>22.221328605200952</v>
      </c>
      <c r="AL62">
        <v>1.6711325301204818</v>
      </c>
      <c r="AM62">
        <v>0</v>
      </c>
      <c r="AN62">
        <v>0</v>
      </c>
      <c r="AO62">
        <v>0</v>
      </c>
      <c r="AP62">
        <v>1.6250400000000003</v>
      </c>
      <c r="AQ62">
        <v>0</v>
      </c>
      <c r="AR62">
        <v>3.2634121376811578</v>
      </c>
      <c r="AS62">
        <v>1.9280493606898603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654.57884971439148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278.59999999999997</v>
      </c>
      <c r="L63">
        <v>3.88</v>
      </c>
      <c r="M63">
        <v>51.940000000000005</v>
      </c>
      <c r="N63">
        <v>50.11</v>
      </c>
      <c r="O63">
        <v>70.77000000000001</v>
      </c>
      <c r="P63">
        <v>26.518023845007452</v>
      </c>
      <c r="Q63">
        <v>5.0299999999999994</v>
      </c>
      <c r="R63">
        <v>5</v>
      </c>
      <c r="S63">
        <v>6.244348432055749</v>
      </c>
      <c r="T63">
        <v>0</v>
      </c>
      <c r="U63">
        <v>58.508516819184273</v>
      </c>
      <c r="V63">
        <v>8.7858455392809578</v>
      </c>
      <c r="W63">
        <v>19.079999999999998</v>
      </c>
      <c r="X63">
        <v>41.714391913235765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1.625087055261166</v>
      </c>
      <c r="AF63">
        <v>5.9061054766734289</v>
      </c>
      <c r="AG63">
        <v>28.587568000000005</v>
      </c>
      <c r="AH63">
        <v>0</v>
      </c>
      <c r="AI63">
        <v>0</v>
      </c>
      <c r="AJ63">
        <v>0</v>
      </c>
      <c r="AK63">
        <v>22.221328605200952</v>
      </c>
      <c r="AL63">
        <v>1.6711325301204818</v>
      </c>
      <c r="AM63">
        <v>0</v>
      </c>
      <c r="AN63">
        <v>0</v>
      </c>
      <c r="AO63">
        <v>0</v>
      </c>
      <c r="AP63">
        <v>1.6250400000000003</v>
      </c>
      <c r="AQ63">
        <v>0</v>
      </c>
      <c r="AR63">
        <v>3.2634121376811578</v>
      </c>
      <c r="AS63">
        <v>1.9280493606898603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693.00884971439143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310.84881315565633</v>
      </c>
      <c r="L64">
        <v>9.0696121942876697</v>
      </c>
      <c r="M64">
        <v>51.940000000000005</v>
      </c>
      <c r="N64">
        <v>50.11</v>
      </c>
      <c r="O64">
        <v>70.77000000000001</v>
      </c>
      <c r="P64">
        <v>26.518023845007452</v>
      </c>
      <c r="Q64">
        <v>8.675830531271016</v>
      </c>
      <c r="R64">
        <v>8.9500000000000011</v>
      </c>
      <c r="S64">
        <v>11.135784823284823</v>
      </c>
      <c r="T64">
        <v>0</v>
      </c>
      <c r="U64">
        <v>58.508516819184273</v>
      </c>
      <c r="V64">
        <v>8.7858455392809578</v>
      </c>
      <c r="W64">
        <v>19.079999999999998</v>
      </c>
      <c r="X64">
        <v>41.714391913235765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1.625087055261166</v>
      </c>
      <c r="AF64">
        <v>5.9061054766734289</v>
      </c>
      <c r="AG64">
        <v>28.587568000000005</v>
      </c>
      <c r="AH64">
        <v>0</v>
      </c>
      <c r="AI64">
        <v>0</v>
      </c>
      <c r="AJ64">
        <v>0</v>
      </c>
      <c r="AK64">
        <v>22.221328605200952</v>
      </c>
      <c r="AL64">
        <v>1.6711325301204818</v>
      </c>
      <c r="AM64">
        <v>0</v>
      </c>
      <c r="AN64">
        <v>0</v>
      </c>
      <c r="AO64">
        <v>0</v>
      </c>
      <c r="AP64">
        <v>1.6250400000000003</v>
      </c>
      <c r="AQ64">
        <v>0</v>
      </c>
      <c r="AR64">
        <v>3.2634121376811578</v>
      </c>
      <c r="AS64">
        <v>1.9280493606898603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742.93454198683548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347.46</v>
      </c>
      <c r="L65">
        <v>9.0696121942876697</v>
      </c>
      <c r="M65">
        <v>51.940000000000005</v>
      </c>
      <c r="N65">
        <v>50.11</v>
      </c>
      <c r="O65">
        <v>70.77000000000001</v>
      </c>
      <c r="P65">
        <v>26.518023845007452</v>
      </c>
      <c r="Q65">
        <v>8.675830531271016</v>
      </c>
      <c r="R65">
        <v>8.9500000000000011</v>
      </c>
      <c r="S65">
        <v>11.135784823284823</v>
      </c>
      <c r="T65">
        <v>0</v>
      </c>
      <c r="U65">
        <v>58.508516819184273</v>
      </c>
      <c r="V65">
        <v>8.7858455392809578</v>
      </c>
      <c r="W65">
        <v>19.079999999999998</v>
      </c>
      <c r="X65">
        <v>41.714391913235765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1.625087055261166</v>
      </c>
      <c r="AF65">
        <v>5.9061054766734289</v>
      </c>
      <c r="AG65">
        <v>28.587568000000005</v>
      </c>
      <c r="AH65">
        <v>0</v>
      </c>
      <c r="AI65">
        <v>0</v>
      </c>
      <c r="AJ65">
        <v>0</v>
      </c>
      <c r="AK65">
        <v>22.221328605200952</v>
      </c>
      <c r="AL65">
        <v>1.6711325301204818</v>
      </c>
      <c r="AM65">
        <v>0</v>
      </c>
      <c r="AN65">
        <v>0</v>
      </c>
      <c r="AO65">
        <v>0</v>
      </c>
      <c r="AP65">
        <v>1.6250400000000003</v>
      </c>
      <c r="AQ65">
        <v>0</v>
      </c>
      <c r="AR65">
        <v>3.2634121376811578</v>
      </c>
      <c r="AS65">
        <v>1.9280493606898603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779.54572883117919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378.03</v>
      </c>
      <c r="L66">
        <v>9.0696121942876697</v>
      </c>
      <c r="M66">
        <v>51.940000000000005</v>
      </c>
      <c r="N66">
        <v>50.11</v>
      </c>
      <c r="O66">
        <v>70.77000000000001</v>
      </c>
      <c r="P66">
        <v>26.518023845007452</v>
      </c>
      <c r="Q66">
        <v>8.675830531271016</v>
      </c>
      <c r="R66">
        <v>8.9500000000000011</v>
      </c>
      <c r="S66">
        <v>11.135784823284823</v>
      </c>
      <c r="T66">
        <v>0</v>
      </c>
      <c r="U66">
        <v>58.508516819184273</v>
      </c>
      <c r="V66">
        <v>8.7858455392809578</v>
      </c>
      <c r="W66">
        <v>19.079999999999998</v>
      </c>
      <c r="X66">
        <v>41.714391913235765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5.9601165783497354</v>
      </c>
      <c r="AF66">
        <v>5.9061054766734289</v>
      </c>
      <c r="AG66">
        <v>28.587568000000005</v>
      </c>
      <c r="AH66">
        <v>0</v>
      </c>
      <c r="AI66">
        <v>0</v>
      </c>
      <c r="AJ66">
        <v>0</v>
      </c>
      <c r="AK66">
        <v>22.221328605200952</v>
      </c>
      <c r="AL66">
        <v>1.6711325301204818</v>
      </c>
      <c r="AM66">
        <v>0</v>
      </c>
      <c r="AN66">
        <v>0</v>
      </c>
      <c r="AO66">
        <v>0</v>
      </c>
      <c r="AP66">
        <v>1.6250400000000003</v>
      </c>
      <c r="AQ66">
        <v>0</v>
      </c>
      <c r="AR66">
        <v>3.2634121376811578</v>
      </c>
      <c r="AS66">
        <v>1.9280493606898603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814.45075835426769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414.91999999999996</v>
      </c>
      <c r="L67">
        <v>8.9</v>
      </c>
      <c r="M67">
        <v>51.940000000000005</v>
      </c>
      <c r="N67">
        <v>50.11</v>
      </c>
      <c r="O67">
        <v>70.77000000000001</v>
      </c>
      <c r="P67">
        <v>26.518023845007452</v>
      </c>
      <c r="Q67">
        <v>8.675830531271016</v>
      </c>
      <c r="R67">
        <v>8.9449501661129549</v>
      </c>
      <c r="S67">
        <v>11.14</v>
      </c>
      <c r="T67">
        <v>0</v>
      </c>
      <c r="U67">
        <v>58.508516819184273</v>
      </c>
      <c r="V67">
        <v>8.7799999999999994</v>
      </c>
      <c r="W67">
        <v>19.079999999999998</v>
      </c>
      <c r="X67">
        <v>41.714391913235765</v>
      </c>
      <c r="Y67">
        <v>0</v>
      </c>
      <c r="Z67">
        <v>0</v>
      </c>
      <c r="AA67">
        <v>0</v>
      </c>
      <c r="AB67">
        <v>5.5553713428357083</v>
      </c>
      <c r="AC67">
        <v>4.0847259305795509</v>
      </c>
      <c r="AD67">
        <v>0</v>
      </c>
      <c r="AE67">
        <v>5.9601165783497354</v>
      </c>
      <c r="AF67">
        <v>5.9061054766734289</v>
      </c>
      <c r="AG67">
        <v>28.587568000000005</v>
      </c>
      <c r="AH67">
        <v>9.8687670538542758</v>
      </c>
      <c r="AI67">
        <v>0</v>
      </c>
      <c r="AJ67">
        <v>0</v>
      </c>
      <c r="AK67">
        <v>22.221328605200952</v>
      </c>
      <c r="AL67">
        <v>1.6711325301204818</v>
      </c>
      <c r="AM67">
        <v>0</v>
      </c>
      <c r="AN67">
        <v>0</v>
      </c>
      <c r="AO67">
        <v>0</v>
      </c>
      <c r="AP67">
        <v>4.3261200000000004</v>
      </c>
      <c r="AQ67">
        <v>10.279779365079364</v>
      </c>
      <c r="AR67">
        <v>3.2634121376811578</v>
      </c>
      <c r="AS67">
        <v>1.9280493606898603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883.65418965587571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462.79</v>
      </c>
      <c r="L68">
        <v>9.0697388048956089</v>
      </c>
      <c r="M68">
        <v>51.940000000000005</v>
      </c>
      <c r="N68">
        <v>50.11</v>
      </c>
      <c r="O68">
        <v>70.77000000000001</v>
      </c>
      <c r="P68">
        <v>26.518023845007452</v>
      </c>
      <c r="Q68">
        <v>8.6800000000000015</v>
      </c>
      <c r="R68">
        <v>8.9449501661129549</v>
      </c>
      <c r="S68">
        <v>11.14</v>
      </c>
      <c r="T68">
        <v>0</v>
      </c>
      <c r="U68">
        <v>58.508516819184273</v>
      </c>
      <c r="V68">
        <v>8.7799999999999994</v>
      </c>
      <c r="W68">
        <v>19.079999999999998</v>
      </c>
      <c r="X68">
        <v>41.714391913235765</v>
      </c>
      <c r="Y68">
        <v>0</v>
      </c>
      <c r="Z68">
        <v>0</v>
      </c>
      <c r="AA68">
        <v>0</v>
      </c>
      <c r="AB68">
        <v>5.5553713428357083</v>
      </c>
      <c r="AC68">
        <v>4.0847259305795509</v>
      </c>
      <c r="AD68">
        <v>0</v>
      </c>
      <c r="AE68">
        <v>5.9601165783497354</v>
      </c>
      <c r="AF68">
        <v>5.9061054766734289</v>
      </c>
      <c r="AG68">
        <v>28.587568000000005</v>
      </c>
      <c r="AH68">
        <v>19.737534107708552</v>
      </c>
      <c r="AI68">
        <v>0</v>
      </c>
      <c r="AJ68">
        <v>0</v>
      </c>
      <c r="AK68">
        <v>22.221328605200952</v>
      </c>
      <c r="AL68">
        <v>1.6711325301204818</v>
      </c>
      <c r="AM68">
        <v>0</v>
      </c>
      <c r="AN68">
        <v>0</v>
      </c>
      <c r="AO68">
        <v>0</v>
      </c>
      <c r="AP68">
        <v>4.3261200000000004</v>
      </c>
      <c r="AQ68">
        <v>10.279779365079364</v>
      </c>
      <c r="AR68">
        <v>3.2634121376811578</v>
      </c>
      <c r="AS68">
        <v>1.9280493606898603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941.56686498335478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489.59</v>
      </c>
      <c r="L69">
        <v>9.0697732953409318</v>
      </c>
      <c r="M69">
        <v>51.940000000000005</v>
      </c>
      <c r="N69">
        <v>50.11</v>
      </c>
      <c r="O69">
        <v>70.77000000000001</v>
      </c>
      <c r="P69">
        <v>26.518023845007452</v>
      </c>
      <c r="Q69">
        <v>8.6800000000000015</v>
      </c>
      <c r="R69">
        <v>8.9449501661129549</v>
      </c>
      <c r="S69">
        <v>11.14</v>
      </c>
      <c r="T69">
        <v>0</v>
      </c>
      <c r="U69">
        <v>58.508516819184273</v>
      </c>
      <c r="V69">
        <v>8.7799999999999994</v>
      </c>
      <c r="W69">
        <v>19.079999999999998</v>
      </c>
      <c r="X69">
        <v>41.714391913235765</v>
      </c>
      <c r="Y69">
        <v>0</v>
      </c>
      <c r="Z69">
        <v>0</v>
      </c>
      <c r="AA69">
        <v>0</v>
      </c>
      <c r="AB69">
        <v>5.5553713428357083</v>
      </c>
      <c r="AC69">
        <v>4.0847259305795509</v>
      </c>
      <c r="AD69">
        <v>0</v>
      </c>
      <c r="AE69">
        <v>5.9601165783497354</v>
      </c>
      <c r="AF69">
        <v>5.9061054766734289</v>
      </c>
      <c r="AG69">
        <v>28.587568000000005</v>
      </c>
      <c r="AH69">
        <v>29.606301161562826</v>
      </c>
      <c r="AI69">
        <v>0</v>
      </c>
      <c r="AJ69">
        <v>0</v>
      </c>
      <c r="AK69">
        <v>22.221328605200952</v>
      </c>
      <c r="AL69">
        <v>1.6711325301204818</v>
      </c>
      <c r="AM69">
        <v>0</v>
      </c>
      <c r="AN69">
        <v>0</v>
      </c>
      <c r="AO69">
        <v>0</v>
      </c>
      <c r="AP69">
        <v>2.1652559999999998</v>
      </c>
      <c r="AQ69">
        <v>20.559558730158727</v>
      </c>
      <c r="AR69">
        <v>0.6983614130434781</v>
      </c>
      <c r="AS69">
        <v>1.9280493606898603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983.789531168096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489.59</v>
      </c>
      <c r="L70">
        <v>9.07</v>
      </c>
      <c r="M70">
        <v>51.940000000000005</v>
      </c>
      <c r="N70">
        <v>50.11</v>
      </c>
      <c r="O70">
        <v>70.77000000000001</v>
      </c>
      <c r="P70">
        <v>26.518023845007452</v>
      </c>
      <c r="Q70">
        <v>8.5555624675997937</v>
      </c>
      <c r="R70">
        <v>8.7799999999999994</v>
      </c>
      <c r="S70">
        <v>11.01</v>
      </c>
      <c r="T70">
        <v>0</v>
      </c>
      <c r="U70">
        <v>58.508516819184273</v>
      </c>
      <c r="V70">
        <v>8.7799999999999994</v>
      </c>
      <c r="W70">
        <v>19.079999999999998</v>
      </c>
      <c r="X70">
        <v>41.714391913235765</v>
      </c>
      <c r="Y70">
        <v>0</v>
      </c>
      <c r="Z70">
        <v>0</v>
      </c>
      <c r="AA70">
        <v>0</v>
      </c>
      <c r="AB70">
        <v>5.5553713428357083</v>
      </c>
      <c r="AC70">
        <v>4.0847259305795509</v>
      </c>
      <c r="AD70">
        <v>0</v>
      </c>
      <c r="AE70">
        <v>5.9601165783497354</v>
      </c>
      <c r="AF70">
        <v>5.9061054766734289</v>
      </c>
      <c r="AG70">
        <v>28.587568000000005</v>
      </c>
      <c r="AH70">
        <v>29.606301161562826</v>
      </c>
      <c r="AI70">
        <v>0</v>
      </c>
      <c r="AJ70">
        <v>0</v>
      </c>
      <c r="AK70">
        <v>22.221328605200952</v>
      </c>
      <c r="AL70">
        <v>9.9969535283993096</v>
      </c>
      <c r="AM70">
        <v>0</v>
      </c>
      <c r="AN70">
        <v>0</v>
      </c>
      <c r="AO70">
        <v>0</v>
      </c>
      <c r="AP70">
        <v>2.1652559999999998</v>
      </c>
      <c r="AQ70">
        <v>20.559558730158727</v>
      </c>
      <c r="AR70">
        <v>0.6983614130434781</v>
      </c>
      <c r="AS70">
        <v>1.9280493606898603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991.6961911725208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435.61</v>
      </c>
      <c r="L71">
        <v>6.85</v>
      </c>
      <c r="M71">
        <v>51.940000000000005</v>
      </c>
      <c r="N71">
        <v>50.11</v>
      </c>
      <c r="O71">
        <v>70.77000000000001</v>
      </c>
      <c r="P71">
        <v>26.518023845007452</v>
      </c>
      <c r="Q71">
        <v>8.6800000000000015</v>
      </c>
      <c r="R71">
        <v>8.9455627169062968</v>
      </c>
      <c r="S71">
        <v>11.13</v>
      </c>
      <c r="T71">
        <v>0</v>
      </c>
      <c r="U71">
        <v>59.440000000000005</v>
      </c>
      <c r="V71">
        <v>8.7799999999999994</v>
      </c>
      <c r="W71">
        <v>19.079999999999998</v>
      </c>
      <c r="X71">
        <v>41.714391913235765</v>
      </c>
      <c r="Y71">
        <v>0</v>
      </c>
      <c r="Z71">
        <v>0</v>
      </c>
      <c r="AA71">
        <v>0</v>
      </c>
      <c r="AB71">
        <v>5.5553713428357083</v>
      </c>
      <c r="AC71">
        <v>4.0847259305795509</v>
      </c>
      <c r="AD71">
        <v>3.8518955336866014</v>
      </c>
      <c r="AE71">
        <v>5.9601165783497354</v>
      </c>
      <c r="AF71">
        <v>5.9061054766734289</v>
      </c>
      <c r="AG71">
        <v>28.587568000000005</v>
      </c>
      <c r="AH71">
        <v>39.475068215417103</v>
      </c>
      <c r="AI71">
        <v>0</v>
      </c>
      <c r="AJ71">
        <v>0</v>
      </c>
      <c r="AK71">
        <v>22.221328605200952</v>
      </c>
      <c r="AL71">
        <v>39.972893287435447</v>
      </c>
      <c r="AM71">
        <v>0</v>
      </c>
      <c r="AN71">
        <v>0</v>
      </c>
      <c r="AO71">
        <v>0</v>
      </c>
      <c r="AP71">
        <v>2.1652559999999998</v>
      </c>
      <c r="AQ71">
        <v>30.839338095238094</v>
      </c>
      <c r="AR71">
        <v>0.6983614130434781</v>
      </c>
      <c r="AS71">
        <v>1.9280493606898603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990.81405631429948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489.95151819409341</v>
      </c>
      <c r="L72">
        <v>8.61</v>
      </c>
      <c r="M72">
        <v>51.940000000000005</v>
      </c>
      <c r="N72">
        <v>50.11</v>
      </c>
      <c r="O72">
        <v>70.77000000000001</v>
      </c>
      <c r="P72">
        <v>26.518023845007452</v>
      </c>
      <c r="Q72">
        <v>8.6800000000000015</v>
      </c>
      <c r="R72">
        <v>8.9455627169062968</v>
      </c>
      <c r="S72">
        <v>11.13</v>
      </c>
      <c r="T72">
        <v>0</v>
      </c>
      <c r="U72">
        <v>59.67</v>
      </c>
      <c r="V72">
        <v>8.7799999999999994</v>
      </c>
      <c r="W72">
        <v>19.079999999999998</v>
      </c>
      <c r="X72">
        <v>41.714391913235765</v>
      </c>
      <c r="Y72">
        <v>0</v>
      </c>
      <c r="Z72">
        <v>0.46553272727272721</v>
      </c>
      <c r="AA72">
        <v>5.0688354430379752</v>
      </c>
      <c r="AB72">
        <v>11.110742685671417</v>
      </c>
      <c r="AC72">
        <v>4.0847259305795509</v>
      </c>
      <c r="AD72">
        <v>7.7081831945495853</v>
      </c>
      <c r="AE72">
        <v>5.9601165783497354</v>
      </c>
      <c r="AF72">
        <v>5.9061054766734289</v>
      </c>
      <c r="AG72">
        <v>28.587568000000005</v>
      </c>
      <c r="AH72">
        <v>49.343835269271374</v>
      </c>
      <c r="AI72">
        <v>0</v>
      </c>
      <c r="AJ72">
        <v>0</v>
      </c>
      <c r="AK72">
        <v>22.221328605200952</v>
      </c>
      <c r="AL72">
        <v>39.972893287435447</v>
      </c>
      <c r="AM72">
        <v>0</v>
      </c>
      <c r="AN72">
        <v>0</v>
      </c>
      <c r="AO72">
        <v>0</v>
      </c>
      <c r="AP72">
        <v>2.1652559999999998</v>
      </c>
      <c r="AQ72">
        <v>30.839338095238094</v>
      </c>
      <c r="AR72">
        <v>0.6983614130434781</v>
      </c>
      <c r="AS72">
        <v>1.9280493606898603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1071.9603687362567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489.95151819409341</v>
      </c>
      <c r="L73">
        <v>8.6497935265193107</v>
      </c>
      <c r="M73">
        <v>51.940000000000005</v>
      </c>
      <c r="N73">
        <v>50.11</v>
      </c>
      <c r="O73">
        <v>70.77000000000001</v>
      </c>
      <c r="P73">
        <v>26.518023845007452</v>
      </c>
      <c r="Q73">
        <v>8.6800000000000015</v>
      </c>
      <c r="R73">
        <v>8.9455627169062968</v>
      </c>
      <c r="S73">
        <v>11.13</v>
      </c>
      <c r="T73">
        <v>0</v>
      </c>
      <c r="U73">
        <v>59.67</v>
      </c>
      <c r="V73">
        <v>8.7799999999999994</v>
      </c>
      <c r="W73">
        <v>19.079999999999998</v>
      </c>
      <c r="X73">
        <v>41.714391913235765</v>
      </c>
      <c r="Y73">
        <v>0</v>
      </c>
      <c r="Z73">
        <v>0.92667363636363609</v>
      </c>
      <c r="AA73">
        <v>11.332405063291141</v>
      </c>
      <c r="AB73">
        <v>11.110742685671417</v>
      </c>
      <c r="AC73">
        <v>8.1694518611591018</v>
      </c>
      <c r="AD73">
        <v>11.560078728236187</v>
      </c>
      <c r="AE73">
        <v>13.905474640423925</v>
      </c>
      <c r="AF73">
        <v>5.9061054766734289</v>
      </c>
      <c r="AG73">
        <v>28.587568000000005</v>
      </c>
      <c r="AH73">
        <v>59.212602323125651</v>
      </c>
      <c r="AI73">
        <v>0</v>
      </c>
      <c r="AJ73">
        <v>0</v>
      </c>
      <c r="AK73">
        <v>22.221328605200952</v>
      </c>
      <c r="AL73">
        <v>39.972893287435447</v>
      </c>
      <c r="AM73">
        <v>2.2221485371342831</v>
      </c>
      <c r="AN73">
        <v>0</v>
      </c>
      <c r="AO73">
        <v>0</v>
      </c>
      <c r="AP73">
        <v>2.1652559999999998</v>
      </c>
      <c r="AQ73">
        <v>41.444909523809521</v>
      </c>
      <c r="AR73">
        <v>0.6983614130434781</v>
      </c>
      <c r="AS73">
        <v>1.9280493606898603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1117.3033393380201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489.95151819409341</v>
      </c>
      <c r="L74">
        <v>8.6497935265193107</v>
      </c>
      <c r="M74">
        <v>51.940000000000005</v>
      </c>
      <c r="N74">
        <v>50.11</v>
      </c>
      <c r="O74">
        <v>70.77000000000001</v>
      </c>
      <c r="P74">
        <v>26.518023845007452</v>
      </c>
      <c r="Q74">
        <v>8.6800000000000015</v>
      </c>
      <c r="R74">
        <v>8.9455627169062968</v>
      </c>
      <c r="S74">
        <v>11.13</v>
      </c>
      <c r="T74">
        <v>0</v>
      </c>
      <c r="U74">
        <v>59.67</v>
      </c>
      <c r="V74">
        <v>8.7799999999999994</v>
      </c>
      <c r="W74">
        <v>19.079999999999998</v>
      </c>
      <c r="X74">
        <v>41.714391913235765</v>
      </c>
      <c r="Y74">
        <v>0</v>
      </c>
      <c r="Z74">
        <v>5.5029481818181809</v>
      </c>
      <c r="AA74">
        <v>17.784848101265826</v>
      </c>
      <c r="AB74">
        <v>11.110742685671417</v>
      </c>
      <c r="AC74">
        <v>12.262962148578609</v>
      </c>
      <c r="AD74">
        <v>15.42075851627555</v>
      </c>
      <c r="AE74">
        <v>20.858211960635884</v>
      </c>
      <c r="AF74">
        <v>6.564650101419879</v>
      </c>
      <c r="AG74">
        <v>28.587568000000005</v>
      </c>
      <c r="AH74">
        <v>59.212602323125651</v>
      </c>
      <c r="AI74">
        <v>0</v>
      </c>
      <c r="AJ74">
        <v>0</v>
      </c>
      <c r="AK74">
        <v>22.221328605200952</v>
      </c>
      <c r="AL74">
        <v>39.972893287435447</v>
      </c>
      <c r="AM74">
        <v>4.4486886721680428</v>
      </c>
      <c r="AN74">
        <v>0</v>
      </c>
      <c r="AO74">
        <v>0</v>
      </c>
      <c r="AP74">
        <v>2.1652559999999998</v>
      </c>
      <c r="AQ74">
        <v>41.444909523809521</v>
      </c>
      <c r="AR74">
        <v>0.6983614130434781</v>
      </c>
      <c r="AS74">
        <v>1.9280493606898603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1146.1240690769007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489.95151819409341</v>
      </c>
      <c r="L75">
        <v>8.6497935265193107</v>
      </c>
      <c r="M75">
        <v>51.940000000000005</v>
      </c>
      <c r="N75">
        <v>50.11</v>
      </c>
      <c r="O75">
        <v>70.77000000000001</v>
      </c>
      <c r="P75">
        <v>26.518023845007452</v>
      </c>
      <c r="Q75">
        <v>8.6800000000000015</v>
      </c>
      <c r="R75">
        <v>8.9455627169062968</v>
      </c>
      <c r="S75">
        <v>11.13</v>
      </c>
      <c r="T75">
        <v>0</v>
      </c>
      <c r="U75">
        <v>59.67</v>
      </c>
      <c r="V75">
        <v>8.7799999999999994</v>
      </c>
      <c r="W75">
        <v>19.079999999999998</v>
      </c>
      <c r="X75">
        <v>41.714391913235765</v>
      </c>
      <c r="Y75">
        <v>0</v>
      </c>
      <c r="Z75">
        <v>5.5029481818181809</v>
      </c>
      <c r="AA75">
        <v>17.784848101265826</v>
      </c>
      <c r="AB75">
        <v>11.110742685671417</v>
      </c>
      <c r="AC75">
        <v>12.262962148578609</v>
      </c>
      <c r="AD75">
        <v>15.42075851627555</v>
      </c>
      <c r="AE75">
        <v>20.858211960635884</v>
      </c>
      <c r="AF75">
        <v>6.564650101419879</v>
      </c>
      <c r="AG75">
        <v>28.587568000000005</v>
      </c>
      <c r="AH75">
        <v>59.212602323125651</v>
      </c>
      <c r="AI75">
        <v>0</v>
      </c>
      <c r="AJ75">
        <v>0</v>
      </c>
      <c r="AK75">
        <v>22.221328605200952</v>
      </c>
      <c r="AL75">
        <v>1.6711325301204818</v>
      </c>
      <c r="AM75">
        <v>4.4486886721680428</v>
      </c>
      <c r="AN75">
        <v>0</v>
      </c>
      <c r="AO75">
        <v>0</v>
      </c>
      <c r="AP75">
        <v>2.1652559999999998</v>
      </c>
      <c r="AQ75">
        <v>41.444909523809521</v>
      </c>
      <c r="AR75">
        <v>0.6983614130434781</v>
      </c>
      <c r="AS75">
        <v>1.9280493606898603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1107.8223083195858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489.95151819409341</v>
      </c>
      <c r="L76">
        <v>8.6497935265193107</v>
      </c>
      <c r="M76">
        <v>51.940000000000005</v>
      </c>
      <c r="N76">
        <v>50.11</v>
      </c>
      <c r="O76">
        <v>70.77000000000001</v>
      </c>
      <c r="P76">
        <v>26.518023845007452</v>
      </c>
      <c r="Q76">
        <v>8.6800000000000015</v>
      </c>
      <c r="R76">
        <v>8.9455627169062968</v>
      </c>
      <c r="S76">
        <v>11.13</v>
      </c>
      <c r="T76">
        <v>0</v>
      </c>
      <c r="U76">
        <v>59.67</v>
      </c>
      <c r="V76">
        <v>8.7799999999999994</v>
      </c>
      <c r="W76">
        <v>19.079999999999998</v>
      </c>
      <c r="X76">
        <v>41.714391913235765</v>
      </c>
      <c r="Y76">
        <v>0</v>
      </c>
      <c r="Z76">
        <v>5.5029481818181809</v>
      </c>
      <c r="AA76">
        <v>17.784848101265826</v>
      </c>
      <c r="AB76">
        <v>11.110742685671417</v>
      </c>
      <c r="AC76">
        <v>12.262962148578609</v>
      </c>
      <c r="AD76">
        <v>15.42075851627555</v>
      </c>
      <c r="AE76">
        <v>20.858211960635884</v>
      </c>
      <c r="AF76">
        <v>6.564650101419879</v>
      </c>
      <c r="AG76">
        <v>28.587568000000005</v>
      </c>
      <c r="AH76">
        <v>59.212602323125651</v>
      </c>
      <c r="AI76">
        <v>0</v>
      </c>
      <c r="AJ76">
        <v>0</v>
      </c>
      <c r="AK76">
        <v>22.221328605200952</v>
      </c>
      <c r="AL76">
        <v>1.6711325301204818</v>
      </c>
      <c r="AM76">
        <v>4.4486886721680428</v>
      </c>
      <c r="AN76">
        <v>0</v>
      </c>
      <c r="AO76">
        <v>0</v>
      </c>
      <c r="AP76">
        <v>2.1652559999999998</v>
      </c>
      <c r="AQ76">
        <v>41.444909523809521</v>
      </c>
      <c r="AR76">
        <v>0.6983614130434781</v>
      </c>
      <c r="AS76">
        <v>1.9280493606898603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1107.8223083195858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489.95151819409341</v>
      </c>
      <c r="L77">
        <v>8.6497935265193107</v>
      </c>
      <c r="M77">
        <v>51.940000000000005</v>
      </c>
      <c r="N77">
        <v>50.11</v>
      </c>
      <c r="O77">
        <v>70.77000000000001</v>
      </c>
      <c r="P77">
        <v>26.518023845007452</v>
      </c>
      <c r="Q77">
        <v>8.6800000000000015</v>
      </c>
      <c r="R77">
        <v>8.9455627169062968</v>
      </c>
      <c r="S77">
        <v>11.13</v>
      </c>
      <c r="T77">
        <v>0</v>
      </c>
      <c r="U77">
        <v>59.67</v>
      </c>
      <c r="V77">
        <v>8.7799999999999994</v>
      </c>
      <c r="W77">
        <v>19.079999999999998</v>
      </c>
      <c r="X77">
        <v>41.714391913235765</v>
      </c>
      <c r="Y77">
        <v>0</v>
      </c>
      <c r="Z77">
        <v>5.5029481818181809</v>
      </c>
      <c r="AA77">
        <v>17.784848101265826</v>
      </c>
      <c r="AB77">
        <v>11.110742685671417</v>
      </c>
      <c r="AC77">
        <v>12.262962148578609</v>
      </c>
      <c r="AD77">
        <v>15.42075851627555</v>
      </c>
      <c r="AE77">
        <v>20.858211960635884</v>
      </c>
      <c r="AF77">
        <v>6.564650101419879</v>
      </c>
      <c r="AG77">
        <v>28.587568000000005</v>
      </c>
      <c r="AH77">
        <v>59.212602323125651</v>
      </c>
      <c r="AI77">
        <v>0</v>
      </c>
      <c r="AJ77">
        <v>0</v>
      </c>
      <c r="AK77">
        <v>22.221328605200952</v>
      </c>
      <c r="AL77">
        <v>1.6711325301204818</v>
      </c>
      <c r="AM77">
        <v>4.4486886721680428</v>
      </c>
      <c r="AN77">
        <v>0</v>
      </c>
      <c r="AO77">
        <v>0</v>
      </c>
      <c r="AP77">
        <v>2.1652559999999998</v>
      </c>
      <c r="AQ77">
        <v>41.444909523809521</v>
      </c>
      <c r="AR77">
        <v>0.6983614130434781</v>
      </c>
      <c r="AS77">
        <v>1.9280493606898603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1107.8223083195858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489.95151819409341</v>
      </c>
      <c r="L78">
        <v>8.6497935265193107</v>
      </c>
      <c r="M78">
        <v>51.940000000000005</v>
      </c>
      <c r="N78">
        <v>50.11</v>
      </c>
      <c r="O78">
        <v>70.77000000000001</v>
      </c>
      <c r="P78">
        <v>26.518023845007452</v>
      </c>
      <c r="Q78">
        <v>8.6800000000000015</v>
      </c>
      <c r="R78">
        <v>8.9455627169062968</v>
      </c>
      <c r="S78">
        <v>11.13</v>
      </c>
      <c r="T78">
        <v>0</v>
      </c>
      <c r="U78">
        <v>59.67</v>
      </c>
      <c r="V78">
        <v>8.7799999999999994</v>
      </c>
      <c r="W78">
        <v>19.079999999999998</v>
      </c>
      <c r="X78">
        <v>41.714391913235765</v>
      </c>
      <c r="Y78">
        <v>0</v>
      </c>
      <c r="Z78">
        <v>5.5029481818181809</v>
      </c>
      <c r="AA78">
        <v>17.784848101265826</v>
      </c>
      <c r="AB78">
        <v>11.110742685671417</v>
      </c>
      <c r="AC78">
        <v>12.262962148578609</v>
      </c>
      <c r="AD78">
        <v>15.42075851627555</v>
      </c>
      <c r="AE78">
        <v>20.858211960635884</v>
      </c>
      <c r="AF78">
        <v>6.564650101419879</v>
      </c>
      <c r="AG78">
        <v>28.587568000000005</v>
      </c>
      <c r="AH78">
        <v>59.212602323125651</v>
      </c>
      <c r="AI78">
        <v>1.0760369206598583</v>
      </c>
      <c r="AJ78">
        <v>0</v>
      </c>
      <c r="AK78">
        <v>22.221328605200952</v>
      </c>
      <c r="AL78">
        <v>1.6711325301204818</v>
      </c>
      <c r="AM78">
        <v>4.4486886721680428</v>
      </c>
      <c r="AN78">
        <v>0</v>
      </c>
      <c r="AO78">
        <v>0</v>
      </c>
      <c r="AP78">
        <v>2.1652559999999998</v>
      </c>
      <c r="AQ78">
        <v>41.444909523809521</v>
      </c>
      <c r="AR78">
        <v>0.6983614130434781</v>
      </c>
      <c r="AS78">
        <v>1.9280493606898603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1108.8983452402456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509.62</v>
      </c>
      <c r="L79">
        <v>9.44</v>
      </c>
      <c r="M79">
        <v>51.940000000000005</v>
      </c>
      <c r="N79">
        <v>50.11</v>
      </c>
      <c r="O79">
        <v>70.77000000000001</v>
      </c>
      <c r="P79">
        <v>26.518023845007452</v>
      </c>
      <c r="Q79">
        <v>8.6751000000000005</v>
      </c>
      <c r="R79">
        <v>8.9456062837506138</v>
      </c>
      <c r="S79">
        <v>11.13</v>
      </c>
      <c r="T79">
        <v>0</v>
      </c>
      <c r="U79">
        <v>59.67</v>
      </c>
      <c r="V79">
        <v>8.7799999999999994</v>
      </c>
      <c r="W79">
        <v>19.079999999999998</v>
      </c>
      <c r="X79">
        <v>41.714391913235765</v>
      </c>
      <c r="Y79">
        <v>0</v>
      </c>
      <c r="Z79">
        <v>5.5029481818181809</v>
      </c>
      <c r="AA79">
        <v>17.784848101265826</v>
      </c>
      <c r="AB79">
        <v>11.110742685671417</v>
      </c>
      <c r="AC79">
        <v>12.262962148578609</v>
      </c>
      <c r="AD79">
        <v>15.42075851627555</v>
      </c>
      <c r="AE79">
        <v>20.858211960635884</v>
      </c>
      <c r="AF79">
        <v>6.564650101419879</v>
      </c>
      <c r="AG79">
        <v>28.587568000000005</v>
      </c>
      <c r="AH79">
        <v>59.212602323125651</v>
      </c>
      <c r="AI79">
        <v>2.6835043205027489</v>
      </c>
      <c r="AJ79">
        <v>0</v>
      </c>
      <c r="AK79">
        <v>22.221328605200952</v>
      </c>
      <c r="AL79">
        <v>1.6711325301204818</v>
      </c>
      <c r="AM79">
        <v>4.4486886721680428</v>
      </c>
      <c r="AN79">
        <v>0</v>
      </c>
      <c r="AO79">
        <v>0</v>
      </c>
      <c r="AP79">
        <v>2.1652559999999998</v>
      </c>
      <c r="AQ79">
        <v>41.444909523809521</v>
      </c>
      <c r="AR79">
        <v>0.93114855072463742</v>
      </c>
      <c r="AS79">
        <v>1.9280493606898603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1131.1924316240013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489.59</v>
      </c>
      <c r="L80">
        <v>9.0697738380211437</v>
      </c>
      <c r="M80">
        <v>51.940000000000005</v>
      </c>
      <c r="N80">
        <v>50.11</v>
      </c>
      <c r="O80">
        <v>70.77000000000001</v>
      </c>
      <c r="P80">
        <v>26.518023845007452</v>
      </c>
      <c r="Q80">
        <v>8.67</v>
      </c>
      <c r="R80">
        <v>8.945019476905955</v>
      </c>
      <c r="S80">
        <v>11.14</v>
      </c>
      <c r="T80">
        <v>0</v>
      </c>
      <c r="U80">
        <v>59.67</v>
      </c>
      <c r="V80">
        <v>8.7799999999999994</v>
      </c>
      <c r="W80">
        <v>19.079999999999998</v>
      </c>
      <c r="X80">
        <v>41.714391913235765</v>
      </c>
      <c r="Y80">
        <v>0</v>
      </c>
      <c r="Z80">
        <v>5.5029481818181809</v>
      </c>
      <c r="AA80">
        <v>11.736506329113928</v>
      </c>
      <c r="AB80">
        <v>11.110742685671417</v>
      </c>
      <c r="AC80">
        <v>12.262962148578609</v>
      </c>
      <c r="AD80">
        <v>15.42075851627555</v>
      </c>
      <c r="AE80">
        <v>20.858211960635884</v>
      </c>
      <c r="AF80">
        <v>6.564650101419879</v>
      </c>
      <c r="AG80">
        <v>28.587568000000005</v>
      </c>
      <c r="AH80">
        <v>59.212602323125651</v>
      </c>
      <c r="AI80">
        <v>13.966520031421835</v>
      </c>
      <c r="AJ80">
        <v>0</v>
      </c>
      <c r="AK80">
        <v>22.221328605200952</v>
      </c>
      <c r="AL80">
        <v>1.6711325301204818</v>
      </c>
      <c r="AM80">
        <v>4.4486886721680428</v>
      </c>
      <c r="AN80">
        <v>0</v>
      </c>
      <c r="AO80">
        <v>0</v>
      </c>
      <c r="AP80">
        <v>2.1652559999999998</v>
      </c>
      <c r="AQ80">
        <v>41.444909523809521</v>
      </c>
      <c r="AR80">
        <v>14.907161231884052</v>
      </c>
      <c r="AS80">
        <v>1.9280493606898603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1130.0072052751041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489.59</v>
      </c>
      <c r="L81">
        <v>9.0697738380211437</v>
      </c>
      <c r="M81">
        <v>51.940000000000005</v>
      </c>
      <c r="N81">
        <v>50.11</v>
      </c>
      <c r="O81">
        <v>70.77000000000001</v>
      </c>
      <c r="P81">
        <v>26.518023845007452</v>
      </c>
      <c r="Q81">
        <v>8.67</v>
      </c>
      <c r="R81">
        <v>8.945019476905955</v>
      </c>
      <c r="S81">
        <v>11.14</v>
      </c>
      <c r="T81">
        <v>0</v>
      </c>
      <c r="U81">
        <v>59.67</v>
      </c>
      <c r="V81">
        <v>8.7799999999999994</v>
      </c>
      <c r="W81">
        <v>19.079999999999998</v>
      </c>
      <c r="X81">
        <v>41.714391913235765</v>
      </c>
      <c r="Y81">
        <v>0</v>
      </c>
      <c r="Z81">
        <v>2.7492781818181813</v>
      </c>
      <c r="AA81">
        <v>5.0688354430379752</v>
      </c>
      <c r="AB81">
        <v>11.110742685671417</v>
      </c>
      <c r="AC81">
        <v>8.1694518611591018</v>
      </c>
      <c r="AD81">
        <v>11.560078728236187</v>
      </c>
      <c r="AE81">
        <v>13.905474640423925</v>
      </c>
      <c r="AF81">
        <v>5.9061054766734289</v>
      </c>
      <c r="AG81">
        <v>28.587568000000005</v>
      </c>
      <c r="AH81">
        <v>49.343835269271374</v>
      </c>
      <c r="AI81">
        <v>13.966520031421835</v>
      </c>
      <c r="AJ81">
        <v>0</v>
      </c>
      <c r="AK81">
        <v>22.221328605200952</v>
      </c>
      <c r="AL81">
        <v>1.6711325301204818</v>
      </c>
      <c r="AM81">
        <v>2.2221485371342831</v>
      </c>
      <c r="AN81">
        <v>0</v>
      </c>
      <c r="AO81">
        <v>0</v>
      </c>
      <c r="AP81">
        <v>2.1652559999999998</v>
      </c>
      <c r="AQ81">
        <v>41.444909523809521</v>
      </c>
      <c r="AR81">
        <v>14.907161231884052</v>
      </c>
      <c r="AS81">
        <v>1.9280493606898603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1092.9250851797226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489.59</v>
      </c>
      <c r="L82">
        <v>9.0697738380211437</v>
      </c>
      <c r="M82">
        <v>51.940000000000005</v>
      </c>
      <c r="N82">
        <v>50.11</v>
      </c>
      <c r="O82">
        <v>70.77000000000001</v>
      </c>
      <c r="P82">
        <v>26.518023845007452</v>
      </c>
      <c r="Q82">
        <v>8.67</v>
      </c>
      <c r="R82">
        <v>8.945019476905955</v>
      </c>
      <c r="S82">
        <v>11.14</v>
      </c>
      <c r="T82">
        <v>0</v>
      </c>
      <c r="U82">
        <v>59.67</v>
      </c>
      <c r="V82">
        <v>8.7799999999999994</v>
      </c>
      <c r="W82">
        <v>19.079999999999998</v>
      </c>
      <c r="X82">
        <v>41.714391913235765</v>
      </c>
      <c r="Y82">
        <v>0</v>
      </c>
      <c r="Z82">
        <v>2.7492781818181813</v>
      </c>
      <c r="AA82">
        <v>0</v>
      </c>
      <c r="AB82">
        <v>11.110742685671417</v>
      </c>
      <c r="AC82">
        <v>4.0847259305795509</v>
      </c>
      <c r="AD82">
        <v>7.7081831945495853</v>
      </c>
      <c r="AE82">
        <v>5.9601165783497354</v>
      </c>
      <c r="AF82">
        <v>5.9061054766734289</v>
      </c>
      <c r="AG82">
        <v>28.587568000000005</v>
      </c>
      <c r="AH82">
        <v>39.475068215417103</v>
      </c>
      <c r="AI82">
        <v>13.966520031421835</v>
      </c>
      <c r="AJ82">
        <v>0</v>
      </c>
      <c r="AK82">
        <v>22.221328605200952</v>
      </c>
      <c r="AL82">
        <v>1.6711325301204818</v>
      </c>
      <c r="AM82">
        <v>0</v>
      </c>
      <c r="AN82">
        <v>0</v>
      </c>
      <c r="AO82">
        <v>0</v>
      </c>
      <c r="AP82">
        <v>2.1652559999999998</v>
      </c>
      <c r="AQ82">
        <v>41.444909523809521</v>
      </c>
      <c r="AR82">
        <v>1.3967228260869562</v>
      </c>
      <c r="AS82">
        <v>1.9280493606898603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1046.3729162135589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489.59</v>
      </c>
      <c r="L83">
        <v>9.0699999999999985</v>
      </c>
      <c r="M83">
        <v>51.940000000000005</v>
      </c>
      <c r="N83">
        <v>50.11</v>
      </c>
      <c r="O83">
        <v>70.77000000000001</v>
      </c>
      <c r="P83">
        <v>26.518023845007452</v>
      </c>
      <c r="Q83">
        <v>8.6743920972644375</v>
      </c>
      <c r="R83">
        <v>8.9456062837506138</v>
      </c>
      <c r="S83">
        <v>11.13</v>
      </c>
      <c r="T83">
        <v>0</v>
      </c>
      <c r="U83">
        <v>59.67</v>
      </c>
      <c r="V83">
        <v>8.7799999999999994</v>
      </c>
      <c r="W83">
        <v>19.079999999999998</v>
      </c>
      <c r="X83">
        <v>41.714391913235765</v>
      </c>
      <c r="Y83">
        <v>0</v>
      </c>
      <c r="Z83">
        <v>2.7492781818181813</v>
      </c>
      <c r="AA83">
        <v>0</v>
      </c>
      <c r="AB83">
        <v>11.110742685671417</v>
      </c>
      <c r="AC83">
        <v>4.0847259305795509</v>
      </c>
      <c r="AD83">
        <v>3.8518955336866014</v>
      </c>
      <c r="AE83">
        <v>5.9601165783497354</v>
      </c>
      <c r="AF83">
        <v>5.9061054766734289</v>
      </c>
      <c r="AG83">
        <v>28.587568000000005</v>
      </c>
      <c r="AH83">
        <v>29.606301161562826</v>
      </c>
      <c r="AI83">
        <v>13.966520031421835</v>
      </c>
      <c r="AJ83">
        <v>0</v>
      </c>
      <c r="AK83">
        <v>22.221328605200952</v>
      </c>
      <c r="AL83">
        <v>1.6711325301204818</v>
      </c>
      <c r="AM83">
        <v>0</v>
      </c>
      <c r="AN83">
        <v>0</v>
      </c>
      <c r="AO83">
        <v>0</v>
      </c>
      <c r="AP83">
        <v>2.1652559999999998</v>
      </c>
      <c r="AQ83">
        <v>40.987414285714287</v>
      </c>
      <c r="AR83">
        <v>1.3967228260869562</v>
      </c>
      <c r="AS83">
        <v>1.9280493606898603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1032.1855713268344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489.59</v>
      </c>
      <c r="L84">
        <v>9.07</v>
      </c>
      <c r="M84">
        <v>51.940000000000005</v>
      </c>
      <c r="N84">
        <v>50.11</v>
      </c>
      <c r="O84">
        <v>70.77000000000001</v>
      </c>
      <c r="P84">
        <v>26.518023845007452</v>
      </c>
      <c r="Q84">
        <v>9.0299999999999994</v>
      </c>
      <c r="R84">
        <v>8.9456062837506138</v>
      </c>
      <c r="S84">
        <v>11.13</v>
      </c>
      <c r="T84">
        <v>0</v>
      </c>
      <c r="U84">
        <v>59.67</v>
      </c>
      <c r="V84">
        <v>8.7799999999999994</v>
      </c>
      <c r="W84">
        <v>19.079999999999998</v>
      </c>
      <c r="X84">
        <v>41.714391913235765</v>
      </c>
      <c r="Y84">
        <v>0</v>
      </c>
      <c r="Z84">
        <v>2.7492781818181813</v>
      </c>
      <c r="AA84">
        <v>0</v>
      </c>
      <c r="AB84">
        <v>5.5553713428357083</v>
      </c>
      <c r="AC84">
        <v>4.0847259305795509</v>
      </c>
      <c r="AD84">
        <v>3.8518955336866014</v>
      </c>
      <c r="AE84">
        <v>5.9601165783497354</v>
      </c>
      <c r="AF84">
        <v>5.9061054766734289</v>
      </c>
      <c r="AG84">
        <v>28.587568000000005</v>
      </c>
      <c r="AH84">
        <v>19.737534107708552</v>
      </c>
      <c r="AI84">
        <v>13.966520031421835</v>
      </c>
      <c r="AJ84">
        <v>0</v>
      </c>
      <c r="AK84">
        <v>22.221328605200952</v>
      </c>
      <c r="AL84">
        <v>1.6711325301204818</v>
      </c>
      <c r="AM84">
        <v>0</v>
      </c>
      <c r="AN84">
        <v>0</v>
      </c>
      <c r="AO84">
        <v>0</v>
      </c>
      <c r="AP84">
        <v>2.1652559999999998</v>
      </c>
      <c r="AQ84">
        <v>30.839338095238094</v>
      </c>
      <c r="AR84">
        <v>6.5180398550724616</v>
      </c>
      <c r="AS84">
        <v>1.9280493606898603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1012.0902816713894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489.59</v>
      </c>
      <c r="L85">
        <v>9.07</v>
      </c>
      <c r="M85">
        <v>51.940000000000005</v>
      </c>
      <c r="N85">
        <v>50.11</v>
      </c>
      <c r="O85">
        <v>70.77000000000001</v>
      </c>
      <c r="P85">
        <v>26.518023845007452</v>
      </c>
      <c r="Q85">
        <v>8.68</v>
      </c>
      <c r="R85">
        <v>8.9456062837506138</v>
      </c>
      <c r="S85">
        <v>11.13</v>
      </c>
      <c r="T85">
        <v>0</v>
      </c>
      <c r="U85">
        <v>59.67</v>
      </c>
      <c r="V85">
        <v>8.7799999999999994</v>
      </c>
      <c r="W85">
        <v>19.079999999999998</v>
      </c>
      <c r="X85">
        <v>41.714391913235765</v>
      </c>
      <c r="Y85">
        <v>0</v>
      </c>
      <c r="Z85">
        <v>2.7492781818181813</v>
      </c>
      <c r="AA85">
        <v>0</v>
      </c>
      <c r="AB85">
        <v>5.5553713428357083</v>
      </c>
      <c r="AC85">
        <v>4.0847259305795509</v>
      </c>
      <c r="AD85">
        <v>3.8518955336866014</v>
      </c>
      <c r="AE85">
        <v>5.9601165783497354</v>
      </c>
      <c r="AF85">
        <v>5.9061054766734289</v>
      </c>
      <c r="AG85">
        <v>28.587568000000005</v>
      </c>
      <c r="AH85">
        <v>9.8687670538542758</v>
      </c>
      <c r="AI85">
        <v>13.966520031421835</v>
      </c>
      <c r="AJ85">
        <v>0</v>
      </c>
      <c r="AK85">
        <v>22.221328605200952</v>
      </c>
      <c r="AL85">
        <v>1.6711325301204818</v>
      </c>
      <c r="AM85">
        <v>0</v>
      </c>
      <c r="AN85">
        <v>0</v>
      </c>
      <c r="AO85">
        <v>0</v>
      </c>
      <c r="AP85">
        <v>2.1652559999999998</v>
      </c>
      <c r="AQ85">
        <v>30.839338095238094</v>
      </c>
      <c r="AR85">
        <v>6.5180398550724616</v>
      </c>
      <c r="AS85">
        <v>1.9280493606898603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1001.8715146175351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489.59</v>
      </c>
      <c r="L86">
        <v>9.07</v>
      </c>
      <c r="M86">
        <v>51.940000000000005</v>
      </c>
      <c r="N86">
        <v>50.11</v>
      </c>
      <c r="O86">
        <v>70.77000000000001</v>
      </c>
      <c r="P86">
        <v>26.518023845007452</v>
      </c>
      <c r="Q86">
        <v>8.68</v>
      </c>
      <c r="R86">
        <v>8.9456062837506138</v>
      </c>
      <c r="S86">
        <v>11.13</v>
      </c>
      <c r="T86">
        <v>0</v>
      </c>
      <c r="U86">
        <v>59.67</v>
      </c>
      <c r="V86">
        <v>8.7799999999999994</v>
      </c>
      <c r="W86">
        <v>19.079999999999998</v>
      </c>
      <c r="X86">
        <v>41.714391913235765</v>
      </c>
      <c r="Y86">
        <v>0</v>
      </c>
      <c r="Z86">
        <v>2.7492781818181813</v>
      </c>
      <c r="AA86">
        <v>0</v>
      </c>
      <c r="AB86">
        <v>0</v>
      </c>
      <c r="AC86">
        <v>0</v>
      </c>
      <c r="AD86">
        <v>3.8518955336866014</v>
      </c>
      <c r="AE86">
        <v>5.9601165783497354</v>
      </c>
      <c r="AF86">
        <v>5.9061054766734289</v>
      </c>
      <c r="AG86">
        <v>28.587568000000005</v>
      </c>
      <c r="AH86">
        <v>0</v>
      </c>
      <c r="AI86">
        <v>2.1476818538884519</v>
      </c>
      <c r="AJ86">
        <v>0</v>
      </c>
      <c r="AK86">
        <v>22.221328605200952</v>
      </c>
      <c r="AL86">
        <v>1.6711325301204818</v>
      </c>
      <c r="AM86">
        <v>0</v>
      </c>
      <c r="AN86">
        <v>0</v>
      </c>
      <c r="AO86">
        <v>0</v>
      </c>
      <c r="AP86">
        <v>2.1652559999999998</v>
      </c>
      <c r="AQ86">
        <v>30.839338095238094</v>
      </c>
      <c r="AR86">
        <v>6.5180398550724616</v>
      </c>
      <c r="AS86">
        <v>1.9280493606898603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970.54381211273221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489.59</v>
      </c>
      <c r="L87">
        <v>9.0696760714285727</v>
      </c>
      <c r="M87">
        <v>51.940000000000005</v>
      </c>
      <c r="N87">
        <v>50.11</v>
      </c>
      <c r="O87">
        <v>70.77000000000001</v>
      </c>
      <c r="P87">
        <v>25.2</v>
      </c>
      <c r="Q87">
        <v>8.68</v>
      </c>
      <c r="R87">
        <v>8.9400000000000013</v>
      </c>
      <c r="S87">
        <v>11.134170591313451</v>
      </c>
      <c r="T87">
        <v>0</v>
      </c>
      <c r="U87">
        <v>59.67</v>
      </c>
      <c r="V87">
        <v>8.7851016850668202</v>
      </c>
      <c r="W87">
        <v>19.079999999999998</v>
      </c>
      <c r="X87">
        <v>41.714391913235765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5.9601165783497354</v>
      </c>
      <c r="AF87">
        <v>5.9061054766734289</v>
      </c>
      <c r="AG87">
        <v>28.587568000000005</v>
      </c>
      <c r="AH87">
        <v>0</v>
      </c>
      <c r="AI87">
        <v>1.0760369206598583</v>
      </c>
      <c r="AJ87">
        <v>0</v>
      </c>
      <c r="AK87">
        <v>22.221328605200952</v>
      </c>
      <c r="AL87">
        <v>1.6711325301204818</v>
      </c>
      <c r="AM87">
        <v>0</v>
      </c>
      <c r="AN87">
        <v>0</v>
      </c>
      <c r="AO87">
        <v>0</v>
      </c>
      <c r="AP87">
        <v>1.730448</v>
      </c>
      <c r="AQ87">
        <v>20.559558730158727</v>
      </c>
      <c r="AR87">
        <v>6.5180398550724616</v>
      </c>
      <c r="AS87">
        <v>1.9280493606898603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950.84172431797037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489.59</v>
      </c>
      <c r="L88">
        <v>9.0696121942876697</v>
      </c>
      <c r="M88">
        <v>51.940000000000005</v>
      </c>
      <c r="N88">
        <v>50.11</v>
      </c>
      <c r="O88">
        <v>70.77000000000001</v>
      </c>
      <c r="P88">
        <v>25.2</v>
      </c>
      <c r="Q88">
        <v>8.68</v>
      </c>
      <c r="R88">
        <v>8.9400000000000013</v>
      </c>
      <c r="S88">
        <v>11.134170591313451</v>
      </c>
      <c r="T88">
        <v>0</v>
      </c>
      <c r="U88">
        <v>59.67</v>
      </c>
      <c r="V88">
        <v>8.7851016850668202</v>
      </c>
      <c r="W88">
        <v>19.079999999999998</v>
      </c>
      <c r="X88">
        <v>41.714391913235765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5.9601165783497354</v>
      </c>
      <c r="AF88">
        <v>5.9061054766734289</v>
      </c>
      <c r="AG88">
        <v>28.587568000000005</v>
      </c>
      <c r="AH88">
        <v>0</v>
      </c>
      <c r="AI88">
        <v>0</v>
      </c>
      <c r="AJ88">
        <v>0</v>
      </c>
      <c r="AK88">
        <v>22.221328605200952</v>
      </c>
      <c r="AL88">
        <v>1.6711325301204818</v>
      </c>
      <c r="AM88">
        <v>0</v>
      </c>
      <c r="AN88">
        <v>0</v>
      </c>
      <c r="AO88">
        <v>0</v>
      </c>
      <c r="AP88">
        <v>1.730448</v>
      </c>
      <c r="AQ88">
        <v>20.559558730158727</v>
      </c>
      <c r="AR88">
        <v>6.5180398550724616</v>
      </c>
      <c r="AS88">
        <v>1.9280493606898603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949.7656235201697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489.59</v>
      </c>
      <c r="L89">
        <v>9.0696121942876697</v>
      </c>
      <c r="M89">
        <v>51.940000000000005</v>
      </c>
      <c r="N89">
        <v>50.11</v>
      </c>
      <c r="O89">
        <v>70.77000000000001</v>
      </c>
      <c r="P89">
        <v>26.3</v>
      </c>
      <c r="Q89">
        <v>8.68</v>
      </c>
      <c r="R89">
        <v>8.9400000000000013</v>
      </c>
      <c r="S89">
        <v>11.134170591313451</v>
      </c>
      <c r="T89">
        <v>0</v>
      </c>
      <c r="U89">
        <v>59.67</v>
      </c>
      <c r="V89">
        <v>8.7851016850668202</v>
      </c>
      <c r="W89">
        <v>19.079999999999998</v>
      </c>
      <c r="X89">
        <v>41.714391913235765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5.9601165783497354</v>
      </c>
      <c r="AF89">
        <v>5.9061054766734289</v>
      </c>
      <c r="AG89">
        <v>28.587568000000005</v>
      </c>
      <c r="AH89">
        <v>0</v>
      </c>
      <c r="AI89">
        <v>0</v>
      </c>
      <c r="AJ89">
        <v>0</v>
      </c>
      <c r="AK89">
        <v>22.221328605200952</v>
      </c>
      <c r="AL89">
        <v>1.6711325301204818</v>
      </c>
      <c r="AM89">
        <v>0</v>
      </c>
      <c r="AN89">
        <v>0</v>
      </c>
      <c r="AO89">
        <v>0</v>
      </c>
      <c r="AP89">
        <v>1.730448</v>
      </c>
      <c r="AQ89">
        <v>20.559558730158727</v>
      </c>
      <c r="AR89">
        <v>6.5180398550724616</v>
      </c>
      <c r="AS89">
        <v>1.9280493606898603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950.86562352016961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489.59</v>
      </c>
      <c r="L90">
        <v>9.0696121942876697</v>
      </c>
      <c r="M90">
        <v>51.940000000000005</v>
      </c>
      <c r="N90">
        <v>50.11</v>
      </c>
      <c r="O90">
        <v>70.77000000000001</v>
      </c>
      <c r="P90">
        <v>26.518023845007452</v>
      </c>
      <c r="Q90">
        <v>8.68</v>
      </c>
      <c r="R90">
        <v>8.9400000000000013</v>
      </c>
      <c r="S90">
        <v>11.134170591313451</v>
      </c>
      <c r="T90">
        <v>0</v>
      </c>
      <c r="U90">
        <v>59.67</v>
      </c>
      <c r="V90">
        <v>8.7851016850668202</v>
      </c>
      <c r="W90">
        <v>19.079999999999998</v>
      </c>
      <c r="X90">
        <v>41.714391913235765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5.9601165783497354</v>
      </c>
      <c r="AF90">
        <v>5.9061054766734289</v>
      </c>
      <c r="AG90">
        <v>28.587568000000005</v>
      </c>
      <c r="AH90">
        <v>0</v>
      </c>
      <c r="AI90">
        <v>0</v>
      </c>
      <c r="AJ90">
        <v>0</v>
      </c>
      <c r="AK90">
        <v>22.221328605200952</v>
      </c>
      <c r="AL90">
        <v>1.6711325301204818</v>
      </c>
      <c r="AM90">
        <v>0</v>
      </c>
      <c r="AN90">
        <v>0</v>
      </c>
      <c r="AO90">
        <v>0</v>
      </c>
      <c r="AP90">
        <v>1.730448</v>
      </c>
      <c r="AQ90">
        <v>10.279779365079364</v>
      </c>
      <c r="AR90">
        <v>6.5180398550724616</v>
      </c>
      <c r="AS90">
        <v>1.9280493606898603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940.80386800009762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489.59</v>
      </c>
      <c r="L91">
        <v>9.07</v>
      </c>
      <c r="M91">
        <v>51.940000000000005</v>
      </c>
      <c r="N91">
        <v>50.11</v>
      </c>
      <c r="O91">
        <v>70.77000000000001</v>
      </c>
      <c r="P91">
        <v>26.518023845007452</v>
      </c>
      <c r="Q91">
        <v>8.68</v>
      </c>
      <c r="R91">
        <v>8.9400000000000013</v>
      </c>
      <c r="S91">
        <v>11.134170591313451</v>
      </c>
      <c r="T91">
        <v>0</v>
      </c>
      <c r="U91">
        <v>59.67</v>
      </c>
      <c r="V91">
        <v>8.7851016850668202</v>
      </c>
      <c r="W91">
        <v>19.079999999999998</v>
      </c>
      <c r="X91">
        <v>41.714391913235765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5.9601165783497354</v>
      </c>
      <c r="AF91">
        <v>5.9061054766734289</v>
      </c>
      <c r="AG91">
        <v>28.587568000000005</v>
      </c>
      <c r="AH91">
        <v>0</v>
      </c>
      <c r="AI91">
        <v>0</v>
      </c>
      <c r="AJ91">
        <v>0</v>
      </c>
      <c r="AK91">
        <v>22.221328605200952</v>
      </c>
      <c r="AL91">
        <v>1.6711325301204818</v>
      </c>
      <c r="AM91">
        <v>0</v>
      </c>
      <c r="AN91">
        <v>0</v>
      </c>
      <c r="AO91">
        <v>0</v>
      </c>
      <c r="AP91">
        <v>1.730448</v>
      </c>
      <c r="AQ91">
        <v>10.279779365079364</v>
      </c>
      <c r="AR91">
        <v>0.93114855072463742</v>
      </c>
      <c r="AS91">
        <v>1.9280493606898603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935.21736450146204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489.59</v>
      </c>
      <c r="L92">
        <v>9.0696121942876697</v>
      </c>
      <c r="M92">
        <v>51.940000000000005</v>
      </c>
      <c r="N92">
        <v>50.11</v>
      </c>
      <c r="O92">
        <v>70.77000000000001</v>
      </c>
      <c r="P92">
        <v>26.518023845007452</v>
      </c>
      <c r="Q92">
        <v>8.68</v>
      </c>
      <c r="R92">
        <v>8.9400000000000013</v>
      </c>
      <c r="S92">
        <v>11.134170591313451</v>
      </c>
      <c r="T92">
        <v>0</v>
      </c>
      <c r="U92">
        <v>59.67</v>
      </c>
      <c r="V92">
        <v>8.7851016850668202</v>
      </c>
      <c r="W92">
        <v>19.079999999999998</v>
      </c>
      <c r="X92">
        <v>41.714391913235765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5.9601165783497354</v>
      </c>
      <c r="AF92">
        <v>5.9061054766734289</v>
      </c>
      <c r="AG92">
        <v>28.587568000000005</v>
      </c>
      <c r="AH92">
        <v>0</v>
      </c>
      <c r="AI92">
        <v>0</v>
      </c>
      <c r="AJ92">
        <v>0</v>
      </c>
      <c r="AK92">
        <v>22.221328605200952</v>
      </c>
      <c r="AL92">
        <v>1.6711325301204818</v>
      </c>
      <c r="AM92">
        <v>0</v>
      </c>
      <c r="AN92">
        <v>0</v>
      </c>
      <c r="AO92">
        <v>0</v>
      </c>
      <c r="AP92">
        <v>1.730448</v>
      </c>
      <c r="AQ92">
        <v>10.279779365079364</v>
      </c>
      <c r="AR92">
        <v>0.93114855072463742</v>
      </c>
      <c r="AS92">
        <v>1.9280493606898603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935.21697669574974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489.59</v>
      </c>
      <c r="L93">
        <v>9.0696121942876697</v>
      </c>
      <c r="M93">
        <v>51.940000000000005</v>
      </c>
      <c r="N93">
        <v>50.11</v>
      </c>
      <c r="O93">
        <v>70.77000000000001</v>
      </c>
      <c r="P93">
        <v>26.518023845007452</v>
      </c>
      <c r="Q93">
        <v>8.68</v>
      </c>
      <c r="R93">
        <v>8.9400000000000013</v>
      </c>
      <c r="S93">
        <v>11.134170591313451</v>
      </c>
      <c r="T93">
        <v>0</v>
      </c>
      <c r="U93">
        <v>59.67</v>
      </c>
      <c r="V93">
        <v>8.7851016850668202</v>
      </c>
      <c r="W93">
        <v>19.079999999999998</v>
      </c>
      <c r="X93">
        <v>41.714391913235765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5.9601165783497354</v>
      </c>
      <c r="AF93">
        <v>5.9061054766734289</v>
      </c>
      <c r="AG93">
        <v>28.587568000000005</v>
      </c>
      <c r="AH93">
        <v>0</v>
      </c>
      <c r="AI93">
        <v>0</v>
      </c>
      <c r="AJ93">
        <v>0</v>
      </c>
      <c r="AK93">
        <v>22.221328605200952</v>
      </c>
      <c r="AL93">
        <v>1.6711325301204818</v>
      </c>
      <c r="AM93">
        <v>0</v>
      </c>
      <c r="AN93">
        <v>0</v>
      </c>
      <c r="AO93">
        <v>0</v>
      </c>
      <c r="AP93">
        <v>1.730448</v>
      </c>
      <c r="AQ93">
        <v>0</v>
      </c>
      <c r="AR93">
        <v>0.93114855072463742</v>
      </c>
      <c r="AS93">
        <v>1.9280493606898603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924.93719733067041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489.59</v>
      </c>
      <c r="L94">
        <v>9.0696121942876697</v>
      </c>
      <c r="M94">
        <v>51.940000000000005</v>
      </c>
      <c r="N94">
        <v>50.11</v>
      </c>
      <c r="O94">
        <v>70.77000000000001</v>
      </c>
      <c r="P94">
        <v>26.518023845007452</v>
      </c>
      <c r="Q94">
        <v>8.68</v>
      </c>
      <c r="R94">
        <v>8.9400000000000013</v>
      </c>
      <c r="S94">
        <v>11.134170591313451</v>
      </c>
      <c r="T94">
        <v>0</v>
      </c>
      <c r="U94">
        <v>59.67</v>
      </c>
      <c r="V94">
        <v>8.7851016850668202</v>
      </c>
      <c r="W94">
        <v>19.079999999999998</v>
      </c>
      <c r="X94">
        <v>41.714391913235765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5.9601165783497354</v>
      </c>
      <c r="AF94">
        <v>5.9061054766734289</v>
      </c>
      <c r="AG94">
        <v>28.587568000000005</v>
      </c>
      <c r="AH94">
        <v>0</v>
      </c>
      <c r="AI94">
        <v>0</v>
      </c>
      <c r="AJ94">
        <v>0</v>
      </c>
      <c r="AK94">
        <v>22.221328605200952</v>
      </c>
      <c r="AL94">
        <v>9.1613872633390692</v>
      </c>
      <c r="AM94">
        <v>0</v>
      </c>
      <c r="AN94">
        <v>0</v>
      </c>
      <c r="AO94">
        <v>0</v>
      </c>
      <c r="AP94">
        <v>1.730448</v>
      </c>
      <c r="AQ94">
        <v>0</v>
      </c>
      <c r="AR94">
        <v>0.93114855072463742</v>
      </c>
      <c r="AS94">
        <v>1.9280493606898603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932.42745206388895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489.59</v>
      </c>
      <c r="L95">
        <v>9.0696121942876697</v>
      </c>
      <c r="M95">
        <v>51.940000000000005</v>
      </c>
      <c r="N95">
        <v>50.11</v>
      </c>
      <c r="O95">
        <v>70.77000000000001</v>
      </c>
      <c r="P95">
        <v>26.518023845007452</v>
      </c>
      <c r="Q95">
        <v>8.68</v>
      </c>
      <c r="R95">
        <v>8.9400000000000013</v>
      </c>
      <c r="S95">
        <v>11.134170591313451</v>
      </c>
      <c r="T95">
        <v>0</v>
      </c>
      <c r="U95">
        <v>59.67</v>
      </c>
      <c r="V95">
        <v>8.7851016850668202</v>
      </c>
      <c r="W95">
        <v>19.079999999999998</v>
      </c>
      <c r="X95">
        <v>41.714391913235765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5.9601165783497354</v>
      </c>
      <c r="AF95">
        <v>5.9061054766734289</v>
      </c>
      <c r="AG95">
        <v>28.587568000000005</v>
      </c>
      <c r="AH95">
        <v>0</v>
      </c>
      <c r="AI95">
        <v>0</v>
      </c>
      <c r="AJ95">
        <v>0</v>
      </c>
      <c r="AK95">
        <v>22.221328605200952</v>
      </c>
      <c r="AL95">
        <v>39.972893287435447</v>
      </c>
      <c r="AM95">
        <v>0</v>
      </c>
      <c r="AN95">
        <v>0</v>
      </c>
      <c r="AO95">
        <v>0</v>
      </c>
      <c r="AP95">
        <v>1.730448</v>
      </c>
      <c r="AQ95">
        <v>0</v>
      </c>
      <c r="AR95">
        <v>0.46996648550724623</v>
      </c>
      <c r="AS95">
        <v>1.9280493606898603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962.77777602276797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438.90999999999997</v>
      </c>
      <c r="L96">
        <v>9.0696121942876697</v>
      </c>
      <c r="M96">
        <v>51.940000000000005</v>
      </c>
      <c r="N96">
        <v>50.11</v>
      </c>
      <c r="O96">
        <v>70.77000000000001</v>
      </c>
      <c r="P96">
        <v>26.518023845007452</v>
      </c>
      <c r="Q96">
        <v>8.68</v>
      </c>
      <c r="R96">
        <v>8.9400000000000013</v>
      </c>
      <c r="S96">
        <v>11.134170591313451</v>
      </c>
      <c r="T96">
        <v>0</v>
      </c>
      <c r="U96">
        <v>59.67</v>
      </c>
      <c r="V96">
        <v>8.7851016850668202</v>
      </c>
      <c r="W96">
        <v>19.079999999999998</v>
      </c>
      <c r="X96">
        <v>41.714391913235765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5.9601165783497354</v>
      </c>
      <c r="AF96">
        <v>5.9061054766734289</v>
      </c>
      <c r="AG96">
        <v>28.587568000000005</v>
      </c>
      <c r="AH96">
        <v>0</v>
      </c>
      <c r="AI96">
        <v>0</v>
      </c>
      <c r="AJ96">
        <v>0</v>
      </c>
      <c r="AK96">
        <v>22.221328605200952</v>
      </c>
      <c r="AL96">
        <v>39.972893287435447</v>
      </c>
      <c r="AM96">
        <v>0</v>
      </c>
      <c r="AN96">
        <v>0</v>
      </c>
      <c r="AO96">
        <v>0</v>
      </c>
      <c r="AP96">
        <v>1.730448</v>
      </c>
      <c r="AQ96">
        <v>0</v>
      </c>
      <c r="AR96">
        <v>0.46996648550724623</v>
      </c>
      <c r="AS96">
        <v>1.9280493606898603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912.0977760227679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399.38</v>
      </c>
      <c r="L97">
        <v>9.0696121942876697</v>
      </c>
      <c r="M97">
        <v>51.940000000000005</v>
      </c>
      <c r="N97">
        <v>50.11</v>
      </c>
      <c r="O97">
        <v>70.77000000000001</v>
      </c>
      <c r="P97">
        <v>26.518023845007452</v>
      </c>
      <c r="Q97">
        <v>8.68</v>
      </c>
      <c r="R97">
        <v>8.9400000000000013</v>
      </c>
      <c r="S97">
        <v>11.134170591313451</v>
      </c>
      <c r="T97">
        <v>0</v>
      </c>
      <c r="U97">
        <v>59.67</v>
      </c>
      <c r="V97">
        <v>8.7851016850668202</v>
      </c>
      <c r="W97">
        <v>19.079999999999998</v>
      </c>
      <c r="X97">
        <v>41.714391913235765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5.9601165783497354</v>
      </c>
      <c r="AF97">
        <v>5.9061054766734289</v>
      </c>
      <c r="AG97">
        <v>28.587568000000005</v>
      </c>
      <c r="AH97">
        <v>0</v>
      </c>
      <c r="AI97">
        <v>0</v>
      </c>
      <c r="AJ97">
        <v>0</v>
      </c>
      <c r="AK97">
        <v>22.221328605200952</v>
      </c>
      <c r="AL97">
        <v>29.983400172117037</v>
      </c>
      <c r="AM97">
        <v>0</v>
      </c>
      <c r="AN97">
        <v>0</v>
      </c>
      <c r="AO97">
        <v>0</v>
      </c>
      <c r="AP97">
        <v>1.348344</v>
      </c>
      <c r="AQ97">
        <v>0</v>
      </c>
      <c r="AR97">
        <v>0.46996648550724623</v>
      </c>
      <c r="AS97">
        <v>1.9280493606898603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862.19617890744951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359.44</v>
      </c>
      <c r="L98">
        <v>9.0696121942876697</v>
      </c>
      <c r="M98">
        <v>51.940000000000005</v>
      </c>
      <c r="N98">
        <v>50.11</v>
      </c>
      <c r="O98">
        <v>70.77000000000001</v>
      </c>
      <c r="P98">
        <v>26.518023845007452</v>
      </c>
      <c r="Q98">
        <v>8.68</v>
      </c>
      <c r="R98">
        <v>8.9400000000000013</v>
      </c>
      <c r="S98">
        <v>11.134170591313451</v>
      </c>
      <c r="T98">
        <v>0</v>
      </c>
      <c r="U98">
        <v>59.67</v>
      </c>
      <c r="V98">
        <v>8.7851016850668202</v>
      </c>
      <c r="W98">
        <v>19.079999999999998</v>
      </c>
      <c r="X98">
        <v>41.714391913235765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5.9601165783497354</v>
      </c>
      <c r="AF98">
        <v>5.9061054766734289</v>
      </c>
      <c r="AG98">
        <v>28.587568000000005</v>
      </c>
      <c r="AH98">
        <v>0</v>
      </c>
      <c r="AI98">
        <v>0</v>
      </c>
      <c r="AJ98">
        <v>0</v>
      </c>
      <c r="AK98">
        <v>22.221328605200952</v>
      </c>
      <c r="AL98">
        <v>29.983400172117037</v>
      </c>
      <c r="AM98">
        <v>0</v>
      </c>
      <c r="AN98">
        <v>0</v>
      </c>
      <c r="AO98">
        <v>0</v>
      </c>
      <c r="AP98">
        <v>1.348344</v>
      </c>
      <c r="AQ98">
        <v>0</v>
      </c>
      <c r="AR98">
        <v>0.46996648550724623</v>
      </c>
      <c r="AS98">
        <v>1.9280493606898603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822.25617890744957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8.532870855421482</v>
      </c>
      <c r="L99">
        <f t="shared" si="2"/>
        <v>0.19406046127115206</v>
      </c>
      <c r="M99">
        <f t="shared" si="2"/>
        <v>1.2465599999999992</v>
      </c>
      <c r="N99">
        <f t="shared" si="2"/>
        <v>1.2026399999999997</v>
      </c>
      <c r="O99">
        <f t="shared" si="2"/>
        <v>1.6984800000000042</v>
      </c>
      <c r="P99">
        <f t="shared" si="2"/>
        <v>0.63567454843517202</v>
      </c>
      <c r="Q99">
        <f t="shared" si="2"/>
        <v>0.19098494210410474</v>
      </c>
      <c r="R99">
        <f t="shared" si="2"/>
        <v>0.19592518273708884</v>
      </c>
      <c r="S99">
        <f t="shared" si="2"/>
        <v>0.24373835411005476</v>
      </c>
      <c r="T99">
        <f t="shared" si="2"/>
        <v>0</v>
      </c>
      <c r="U99">
        <f t="shared" si="2"/>
        <v>1.3832758256495541</v>
      </c>
      <c r="V99">
        <f t="shared" si="2"/>
        <v>0.21089654098428498</v>
      </c>
      <c r="W99">
        <f t="shared" si="2"/>
        <v>0.45791999999999944</v>
      </c>
      <c r="X99">
        <f t="shared" si="2"/>
        <v>1.0011558942172261</v>
      </c>
      <c r="Y99">
        <f t="shared" si="2"/>
        <v>0</v>
      </c>
      <c r="Z99">
        <f t="shared" si="2"/>
        <v>2.3962857954545464E-2</v>
      </c>
      <c r="AA99">
        <f t="shared" si="2"/>
        <v>5.364883544303798E-2</v>
      </c>
      <c r="AB99">
        <f t="shared" si="2"/>
        <v>5.7785743060765206E-2</v>
      </c>
      <c r="AC99">
        <f t="shared" si="2"/>
        <v>5.2441512289932442E-2</v>
      </c>
      <c r="AD99">
        <f t="shared" si="2"/>
        <v>7.2271354655564002E-2</v>
      </c>
      <c r="AE99">
        <f t="shared" si="2"/>
        <v>0.17725856661619993</v>
      </c>
      <c r="AF99">
        <f t="shared" si="2"/>
        <v>0.15193664300202853</v>
      </c>
      <c r="AG99">
        <f t="shared" si="2"/>
        <v>0.68610163199999907</v>
      </c>
      <c r="AH99">
        <f t="shared" si="2"/>
        <v>0.35159843315733891</v>
      </c>
      <c r="AI99">
        <f t="shared" si="2"/>
        <v>3.3948964846818523E-2</v>
      </c>
      <c r="AJ99">
        <f t="shared" si="2"/>
        <v>0</v>
      </c>
      <c r="AK99">
        <f t="shared" si="2"/>
        <v>0.53331188652482386</v>
      </c>
      <c r="AL99">
        <f t="shared" si="2"/>
        <v>0.16802528851118759</v>
      </c>
      <c r="AM99">
        <f t="shared" si="2"/>
        <v>1.3343870217554392E-2</v>
      </c>
      <c r="AN99">
        <f t="shared" si="2"/>
        <v>0</v>
      </c>
      <c r="AO99">
        <f t="shared" si="2"/>
        <v>0</v>
      </c>
      <c r="AP99">
        <f t="shared" si="2"/>
        <v>4.9106951999999975E-2</v>
      </c>
      <c r="AQ99">
        <f t="shared" si="2"/>
        <v>0.29156830039682541</v>
      </c>
      <c r="AR99">
        <f t="shared" si="2"/>
        <v>7.7223838768115866E-2</v>
      </c>
      <c r="AS99">
        <f t="shared" si="2"/>
        <v>6.2622077014570413E-2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20.050339361389426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40.349999999999994</v>
      </c>
      <c r="L3">
        <v>21.139096117667179</v>
      </c>
      <c r="M3">
        <v>0</v>
      </c>
      <c r="N3">
        <v>28.97</v>
      </c>
      <c r="O3">
        <v>48.660000000000004</v>
      </c>
      <c r="P3">
        <v>66.08</v>
      </c>
      <c r="Q3">
        <v>2.8819367854741089</v>
      </c>
      <c r="R3">
        <v>2.8800000000000003</v>
      </c>
      <c r="S3">
        <v>3.8419958419958413</v>
      </c>
      <c r="T3">
        <v>0</v>
      </c>
      <c r="U3">
        <v>264.96999999999997</v>
      </c>
      <c r="V3">
        <v>2.881917443408788</v>
      </c>
      <c r="W3">
        <v>11.04</v>
      </c>
      <c r="X3">
        <v>24.122539749394548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3.4464307342922029</v>
      </c>
      <c r="AF3">
        <v>0</v>
      </c>
      <c r="AG3">
        <v>0</v>
      </c>
      <c r="AH3">
        <v>0</v>
      </c>
      <c r="AI3">
        <v>0</v>
      </c>
      <c r="AJ3">
        <v>0</v>
      </c>
      <c r="AK3">
        <v>12.848823483057526</v>
      </c>
      <c r="AL3">
        <v>0.56886746987951819</v>
      </c>
      <c r="AM3">
        <v>0</v>
      </c>
      <c r="AN3">
        <v>0</v>
      </c>
      <c r="AO3">
        <v>0</v>
      </c>
      <c r="AP3">
        <v>2.5019000000000005</v>
      </c>
      <c r="AQ3">
        <v>0</v>
      </c>
      <c r="AR3">
        <v>8.6202681159420269</v>
      </c>
      <c r="AS3">
        <v>4.5951181980374667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550.39889393914916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40.349999999999994</v>
      </c>
      <c r="L4">
        <v>21.139096117667179</v>
      </c>
      <c r="M4">
        <v>0</v>
      </c>
      <c r="N4">
        <v>28.97</v>
      </c>
      <c r="O4">
        <v>48.660000000000004</v>
      </c>
      <c r="P4">
        <v>66.505043964232499</v>
      </c>
      <c r="Q4">
        <v>2.8819367854741089</v>
      </c>
      <c r="R4">
        <v>2.8800000000000003</v>
      </c>
      <c r="S4">
        <v>3.8419958419958413</v>
      </c>
      <c r="T4">
        <v>0</v>
      </c>
      <c r="U4">
        <v>264.96999999999997</v>
      </c>
      <c r="V4">
        <v>2.881917443408788</v>
      </c>
      <c r="W4">
        <v>11.04</v>
      </c>
      <c r="X4">
        <v>24.122539749394548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3.4464307342922029</v>
      </c>
      <c r="AF4">
        <v>0</v>
      </c>
      <c r="AG4">
        <v>0</v>
      </c>
      <c r="AH4">
        <v>0</v>
      </c>
      <c r="AI4">
        <v>0</v>
      </c>
      <c r="AJ4">
        <v>0</v>
      </c>
      <c r="AK4">
        <v>12.848823483057526</v>
      </c>
      <c r="AL4">
        <v>0.56886746987951819</v>
      </c>
      <c r="AM4">
        <v>0</v>
      </c>
      <c r="AN4">
        <v>0</v>
      </c>
      <c r="AO4">
        <v>0</v>
      </c>
      <c r="AP4">
        <v>2.5019000000000005</v>
      </c>
      <c r="AQ4">
        <v>0</v>
      </c>
      <c r="AR4">
        <v>8.6202681159420269</v>
      </c>
      <c r="AS4">
        <v>4.5951181980374667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550.82393790338165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40.35</v>
      </c>
      <c r="L5">
        <v>21.139096117667179</v>
      </c>
      <c r="M5">
        <v>0</v>
      </c>
      <c r="N5">
        <v>28.97</v>
      </c>
      <c r="O5">
        <v>48.660000000000004</v>
      </c>
      <c r="P5">
        <v>66.505043964232499</v>
      </c>
      <c r="Q5">
        <v>2.8819367854741089</v>
      </c>
      <c r="R5">
        <v>2.8800000000000003</v>
      </c>
      <c r="S5">
        <v>3.8419958419958413</v>
      </c>
      <c r="T5">
        <v>0</v>
      </c>
      <c r="U5">
        <v>264.96999999999997</v>
      </c>
      <c r="V5">
        <v>2.881917443408788</v>
      </c>
      <c r="W5">
        <v>11.04</v>
      </c>
      <c r="X5">
        <v>24.122539749394548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3.4464307342922029</v>
      </c>
      <c r="AF5">
        <v>0</v>
      </c>
      <c r="AG5">
        <v>0</v>
      </c>
      <c r="AH5">
        <v>0</v>
      </c>
      <c r="AI5">
        <v>0</v>
      </c>
      <c r="AJ5">
        <v>0</v>
      </c>
      <c r="AK5">
        <v>12.848823483057526</v>
      </c>
      <c r="AL5">
        <v>0.56886746987951819</v>
      </c>
      <c r="AM5">
        <v>0</v>
      </c>
      <c r="AN5">
        <v>0</v>
      </c>
      <c r="AO5">
        <v>0</v>
      </c>
      <c r="AP5">
        <v>2.5019000000000005</v>
      </c>
      <c r="AQ5">
        <v>0</v>
      </c>
      <c r="AR5">
        <v>0.27176449275362319</v>
      </c>
      <c r="AS5">
        <v>4.5951181980374667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542.47543428019321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40.349999999999994</v>
      </c>
      <c r="L6">
        <v>21.139096117667179</v>
      </c>
      <c r="M6">
        <v>0</v>
      </c>
      <c r="N6">
        <v>28.97</v>
      </c>
      <c r="O6">
        <v>48.660000000000004</v>
      </c>
      <c r="P6">
        <v>66.505043964232499</v>
      </c>
      <c r="Q6">
        <v>2.8819367854741089</v>
      </c>
      <c r="R6">
        <v>2.8800000000000003</v>
      </c>
      <c r="S6">
        <v>3.8419958419958413</v>
      </c>
      <c r="T6">
        <v>0</v>
      </c>
      <c r="U6">
        <v>264.96999999999997</v>
      </c>
      <c r="V6">
        <v>2.881917443408788</v>
      </c>
      <c r="W6">
        <v>11.04</v>
      </c>
      <c r="X6">
        <v>24.122539749394548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3.4464307342922029</v>
      </c>
      <c r="AF6">
        <v>0</v>
      </c>
      <c r="AG6">
        <v>0</v>
      </c>
      <c r="AH6">
        <v>0</v>
      </c>
      <c r="AI6">
        <v>0</v>
      </c>
      <c r="AJ6">
        <v>0</v>
      </c>
      <c r="AK6">
        <v>12.848823483057526</v>
      </c>
      <c r="AL6">
        <v>0.56886746987951819</v>
      </c>
      <c r="AM6">
        <v>0</v>
      </c>
      <c r="AN6">
        <v>0</v>
      </c>
      <c r="AO6">
        <v>0</v>
      </c>
      <c r="AP6">
        <v>0.9398000000000003</v>
      </c>
      <c r="AQ6">
        <v>0</v>
      </c>
      <c r="AR6">
        <v>0.27176449275362319</v>
      </c>
      <c r="AS6">
        <v>4.5951181980374667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540.91333428019323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40.349999999999994</v>
      </c>
      <c r="L7">
        <v>21.139096117667179</v>
      </c>
      <c r="M7">
        <v>0</v>
      </c>
      <c r="N7">
        <v>28.97</v>
      </c>
      <c r="O7">
        <v>48.660000000000004</v>
      </c>
      <c r="P7">
        <v>66.505043964232499</v>
      </c>
      <c r="Q7">
        <v>2.8819367854741089</v>
      </c>
      <c r="R7">
        <v>2.8800000000000003</v>
      </c>
      <c r="S7">
        <v>3.8419958419958413</v>
      </c>
      <c r="T7">
        <v>0</v>
      </c>
      <c r="U7">
        <v>264.96999999999997</v>
      </c>
      <c r="V7">
        <v>2.881917443408788</v>
      </c>
      <c r="W7">
        <v>11.04</v>
      </c>
      <c r="X7">
        <v>24.122539749394548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3.4464307342922029</v>
      </c>
      <c r="AF7">
        <v>0</v>
      </c>
      <c r="AG7">
        <v>0</v>
      </c>
      <c r="AH7">
        <v>0</v>
      </c>
      <c r="AI7">
        <v>0</v>
      </c>
      <c r="AJ7">
        <v>0</v>
      </c>
      <c r="AK7">
        <v>12.848823483057526</v>
      </c>
      <c r="AL7">
        <v>0.56886746987951819</v>
      </c>
      <c r="AM7">
        <v>0</v>
      </c>
      <c r="AN7">
        <v>0</v>
      </c>
      <c r="AO7">
        <v>0</v>
      </c>
      <c r="AP7">
        <v>0.9398000000000003</v>
      </c>
      <c r="AQ7">
        <v>0</v>
      </c>
      <c r="AR7">
        <v>0.27176449275362319</v>
      </c>
      <c r="AS7">
        <v>4.5951181980374667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540.91333428019323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40.349999999999994</v>
      </c>
      <c r="L8">
        <v>21.139096117667179</v>
      </c>
      <c r="M8">
        <v>0</v>
      </c>
      <c r="N8">
        <v>28.97</v>
      </c>
      <c r="O8">
        <v>48.660000000000004</v>
      </c>
      <c r="P8">
        <v>66.505043964232499</v>
      </c>
      <c r="Q8">
        <v>2.8819367854741089</v>
      </c>
      <c r="R8">
        <v>2.8800000000000003</v>
      </c>
      <c r="S8">
        <v>3.8419958419958413</v>
      </c>
      <c r="T8">
        <v>0</v>
      </c>
      <c r="U8">
        <v>264.96999999999997</v>
      </c>
      <c r="V8">
        <v>2.881917443408788</v>
      </c>
      <c r="W8">
        <v>11.04</v>
      </c>
      <c r="X8">
        <v>24.122539749394548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3.4464307342922029</v>
      </c>
      <c r="AF8">
        <v>0</v>
      </c>
      <c r="AG8">
        <v>0</v>
      </c>
      <c r="AH8">
        <v>0</v>
      </c>
      <c r="AI8">
        <v>0</v>
      </c>
      <c r="AJ8">
        <v>0</v>
      </c>
      <c r="AK8">
        <v>12.848823483057526</v>
      </c>
      <c r="AL8">
        <v>0.56886746987951819</v>
      </c>
      <c r="AM8">
        <v>0</v>
      </c>
      <c r="AN8">
        <v>0</v>
      </c>
      <c r="AO8">
        <v>0</v>
      </c>
      <c r="AP8">
        <v>0.9398000000000003</v>
      </c>
      <c r="AQ8">
        <v>0</v>
      </c>
      <c r="AR8">
        <v>0.27176449275362319</v>
      </c>
      <c r="AS8">
        <v>4.5951181980374667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540.91333428019323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40.349999999999994</v>
      </c>
      <c r="L9">
        <v>21.139096117667179</v>
      </c>
      <c r="M9">
        <v>0</v>
      </c>
      <c r="N9">
        <v>28.97</v>
      </c>
      <c r="O9">
        <v>48.660000000000004</v>
      </c>
      <c r="P9">
        <v>66.505043964232499</v>
      </c>
      <c r="Q9">
        <v>2.8819367854741089</v>
      </c>
      <c r="R9">
        <v>2.8800000000000003</v>
      </c>
      <c r="S9">
        <v>3.8419958419958413</v>
      </c>
      <c r="T9">
        <v>0</v>
      </c>
      <c r="U9">
        <v>264.96999999999997</v>
      </c>
      <c r="V9">
        <v>2.881917443408788</v>
      </c>
      <c r="W9">
        <v>5.7600000000000007</v>
      </c>
      <c r="X9">
        <v>24.122539749394548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3.4464307342922029</v>
      </c>
      <c r="AF9">
        <v>0</v>
      </c>
      <c r="AG9">
        <v>0</v>
      </c>
      <c r="AH9">
        <v>0</v>
      </c>
      <c r="AI9">
        <v>0</v>
      </c>
      <c r="AJ9">
        <v>0</v>
      </c>
      <c r="AK9">
        <v>12.848823483057526</v>
      </c>
      <c r="AL9">
        <v>0.56886746987951819</v>
      </c>
      <c r="AM9">
        <v>0</v>
      </c>
      <c r="AN9">
        <v>0</v>
      </c>
      <c r="AO9">
        <v>0</v>
      </c>
      <c r="AP9">
        <v>0.9398000000000003</v>
      </c>
      <c r="AQ9">
        <v>0</v>
      </c>
      <c r="AR9">
        <v>0.80767391304347824</v>
      </c>
      <c r="AS9">
        <v>1.1151226583407672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532.68924816078641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40.349999999999994</v>
      </c>
      <c r="L10">
        <v>21.139096117667179</v>
      </c>
      <c r="M10">
        <v>0</v>
      </c>
      <c r="N10">
        <v>28.97</v>
      </c>
      <c r="O10">
        <v>48.660000000000004</v>
      </c>
      <c r="P10">
        <v>66.505043964232499</v>
      </c>
      <c r="Q10">
        <v>2.8819367854741089</v>
      </c>
      <c r="R10">
        <v>2.8800000000000003</v>
      </c>
      <c r="S10">
        <v>3.8419958419958413</v>
      </c>
      <c r="T10">
        <v>0</v>
      </c>
      <c r="U10">
        <v>264.96999999999997</v>
      </c>
      <c r="V10">
        <v>2.881917443408788</v>
      </c>
      <c r="W10">
        <v>5.7600000000000007</v>
      </c>
      <c r="X10">
        <v>24.125893708002447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3.4464307342922029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12.848823483057526</v>
      </c>
      <c r="AL10">
        <v>0.56886746987951819</v>
      </c>
      <c r="AM10">
        <v>0</v>
      </c>
      <c r="AN10">
        <v>0</v>
      </c>
      <c r="AO10">
        <v>0</v>
      </c>
      <c r="AP10">
        <v>0.9398000000000003</v>
      </c>
      <c r="AQ10">
        <v>0</v>
      </c>
      <c r="AR10">
        <v>0.80767391304347824</v>
      </c>
      <c r="AS10">
        <v>1.1151226583407672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532.69260211939422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40.349999999999994</v>
      </c>
      <c r="L11">
        <v>21.220920367800137</v>
      </c>
      <c r="M11">
        <v>0</v>
      </c>
      <c r="N11">
        <v>28.97</v>
      </c>
      <c r="O11">
        <v>48.660000000000004</v>
      </c>
      <c r="P11">
        <v>66.505043964232499</v>
      </c>
      <c r="Q11">
        <v>2.9999999999999996</v>
      </c>
      <c r="R11">
        <v>2.88</v>
      </c>
      <c r="S11">
        <v>3.84</v>
      </c>
      <c r="T11">
        <v>0</v>
      </c>
      <c r="U11">
        <v>264.96999999999997</v>
      </c>
      <c r="V11">
        <v>2.881917443408788</v>
      </c>
      <c r="W11">
        <v>11.040000000000001</v>
      </c>
      <c r="X11">
        <v>24.125893708002447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3.4464307342922029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12.848823483057526</v>
      </c>
      <c r="AL11">
        <v>0.56886746987951819</v>
      </c>
      <c r="AM11">
        <v>0</v>
      </c>
      <c r="AN11">
        <v>0</v>
      </c>
      <c r="AO11">
        <v>0</v>
      </c>
      <c r="AP11">
        <v>0.9398000000000003</v>
      </c>
      <c r="AQ11">
        <v>0</v>
      </c>
      <c r="AR11">
        <v>0.80767391304347824</v>
      </c>
      <c r="AS11">
        <v>1.1151226583407672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538.17049374205726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40.349999999999994</v>
      </c>
      <c r="L12">
        <v>21.220920367800137</v>
      </c>
      <c r="M12">
        <v>0</v>
      </c>
      <c r="N12">
        <v>28.97</v>
      </c>
      <c r="O12">
        <v>48.660000000000004</v>
      </c>
      <c r="P12">
        <v>66.505043964232499</v>
      </c>
      <c r="Q12">
        <v>2.9999999999999996</v>
      </c>
      <c r="R12">
        <v>2.88</v>
      </c>
      <c r="S12">
        <v>3.84</v>
      </c>
      <c r="T12">
        <v>0</v>
      </c>
      <c r="U12">
        <v>264.96999999999997</v>
      </c>
      <c r="V12">
        <v>2.881917443408788</v>
      </c>
      <c r="W12">
        <v>11.040000000000001</v>
      </c>
      <c r="X12">
        <v>24.125893708002447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3.4464307342922029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12.848823483057526</v>
      </c>
      <c r="AL12">
        <v>0.56886746987951819</v>
      </c>
      <c r="AM12">
        <v>0</v>
      </c>
      <c r="AN12">
        <v>0</v>
      </c>
      <c r="AO12">
        <v>0</v>
      </c>
      <c r="AP12">
        <v>0.9398000000000003</v>
      </c>
      <c r="AQ12">
        <v>0</v>
      </c>
      <c r="AR12">
        <v>0.80767391304347824</v>
      </c>
      <c r="AS12">
        <v>1.1151226583407672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538.17049374205726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40.349999999999994</v>
      </c>
      <c r="L13">
        <v>21.220920367800137</v>
      </c>
      <c r="M13">
        <v>0</v>
      </c>
      <c r="N13">
        <v>28.97</v>
      </c>
      <c r="O13">
        <v>48.660000000000004</v>
      </c>
      <c r="P13">
        <v>66.505043964232499</v>
      </c>
      <c r="Q13">
        <v>2.9999999999999996</v>
      </c>
      <c r="R13">
        <v>2.88</v>
      </c>
      <c r="S13">
        <v>3.84</v>
      </c>
      <c r="T13">
        <v>0</v>
      </c>
      <c r="U13">
        <v>256.25</v>
      </c>
      <c r="V13">
        <v>2.881917443408788</v>
      </c>
      <c r="W13">
        <v>5.7600000000000007</v>
      </c>
      <c r="X13">
        <v>24.125893708002447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3.4464307342922029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12.848823483057526</v>
      </c>
      <c r="AL13">
        <v>0.56886746987951819</v>
      </c>
      <c r="AM13">
        <v>0</v>
      </c>
      <c r="AN13">
        <v>0</v>
      </c>
      <c r="AO13">
        <v>0</v>
      </c>
      <c r="AP13">
        <v>0.9398000000000003</v>
      </c>
      <c r="AQ13">
        <v>0</v>
      </c>
      <c r="AR13">
        <v>0.40383695652173912</v>
      </c>
      <c r="AS13">
        <v>1.1151226583407672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523.76665678553559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40.349999999999994</v>
      </c>
      <c r="L14">
        <v>21.220920367800137</v>
      </c>
      <c r="M14">
        <v>0</v>
      </c>
      <c r="N14">
        <v>28.97</v>
      </c>
      <c r="O14">
        <v>48.660000000000004</v>
      </c>
      <c r="P14">
        <v>66.505043964232499</v>
      </c>
      <c r="Q14">
        <v>2.9999999999999996</v>
      </c>
      <c r="R14">
        <v>2.88</v>
      </c>
      <c r="S14">
        <v>3.84</v>
      </c>
      <c r="T14">
        <v>0</v>
      </c>
      <c r="U14">
        <v>256.25</v>
      </c>
      <c r="V14">
        <v>2.881917443408788</v>
      </c>
      <c r="W14">
        <v>5.7600000000000007</v>
      </c>
      <c r="X14">
        <v>12.48822181093394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3.4464307342922029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12.848823483057526</v>
      </c>
      <c r="AL14">
        <v>0.56886746987951819</v>
      </c>
      <c r="AM14">
        <v>0</v>
      </c>
      <c r="AN14">
        <v>0</v>
      </c>
      <c r="AO14">
        <v>0</v>
      </c>
      <c r="AP14">
        <v>2.5019000000000005</v>
      </c>
      <c r="AQ14">
        <v>0</v>
      </c>
      <c r="AR14">
        <v>0.40383695652173912</v>
      </c>
      <c r="AS14">
        <v>1.1151226583407672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513.69108488846723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40.349999999999994</v>
      </c>
      <c r="L15">
        <v>21.220920367800137</v>
      </c>
      <c r="M15">
        <v>0</v>
      </c>
      <c r="N15">
        <v>28.97</v>
      </c>
      <c r="O15">
        <v>48.660000000000004</v>
      </c>
      <c r="P15">
        <v>66.505043964232499</v>
      </c>
      <c r="Q15">
        <v>2.9999999999999996</v>
      </c>
      <c r="R15">
        <v>2.88</v>
      </c>
      <c r="S15">
        <v>3.84</v>
      </c>
      <c r="T15">
        <v>0</v>
      </c>
      <c r="U15">
        <v>263.93999999999994</v>
      </c>
      <c r="V15">
        <v>2.881917443408788</v>
      </c>
      <c r="W15">
        <v>5.7600000000000007</v>
      </c>
      <c r="X15">
        <v>12.48822181093394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3.4464307342922029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12.848823483057526</v>
      </c>
      <c r="AL15">
        <v>0.56886746987951819</v>
      </c>
      <c r="AM15">
        <v>0</v>
      </c>
      <c r="AN15">
        <v>0</v>
      </c>
      <c r="AO15">
        <v>0</v>
      </c>
      <c r="AP15">
        <v>2.5019000000000005</v>
      </c>
      <c r="AQ15">
        <v>0</v>
      </c>
      <c r="AR15">
        <v>0.40383695652173912</v>
      </c>
      <c r="AS15">
        <v>1.1151226583407672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521.38108488846706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40.349999999999994</v>
      </c>
      <c r="L16">
        <v>21.220920367800137</v>
      </c>
      <c r="M16">
        <v>0</v>
      </c>
      <c r="N16">
        <v>28.97</v>
      </c>
      <c r="O16">
        <v>48.660000000000004</v>
      </c>
      <c r="P16">
        <v>66.505043964232499</v>
      </c>
      <c r="Q16">
        <v>2.9999999999999996</v>
      </c>
      <c r="R16">
        <v>2.88</v>
      </c>
      <c r="S16">
        <v>3.84</v>
      </c>
      <c r="T16">
        <v>0</v>
      </c>
      <c r="U16">
        <v>279.30209693848678</v>
      </c>
      <c r="V16">
        <v>2.881917443408788</v>
      </c>
      <c r="W16">
        <v>5.7600000000000007</v>
      </c>
      <c r="X16">
        <v>12.48822181093394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3.4464307342922029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12.848823483057526</v>
      </c>
      <c r="AL16">
        <v>0.56886746987951819</v>
      </c>
      <c r="AM16">
        <v>0</v>
      </c>
      <c r="AN16">
        <v>0</v>
      </c>
      <c r="AO16">
        <v>0</v>
      </c>
      <c r="AP16">
        <v>0.9398000000000003</v>
      </c>
      <c r="AQ16">
        <v>0</v>
      </c>
      <c r="AR16">
        <v>0.40383695652173912</v>
      </c>
      <c r="AS16">
        <v>1.1151226583407672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535.18108182695391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40.349999999999994</v>
      </c>
      <c r="L17">
        <v>21.220920367800137</v>
      </c>
      <c r="M17">
        <v>0</v>
      </c>
      <c r="N17">
        <v>28.97</v>
      </c>
      <c r="O17">
        <v>48.660000000000004</v>
      </c>
      <c r="P17">
        <v>66.505043964232499</v>
      </c>
      <c r="Q17">
        <v>2.9999999999999996</v>
      </c>
      <c r="R17">
        <v>2.88</v>
      </c>
      <c r="S17">
        <v>3.84</v>
      </c>
      <c r="T17">
        <v>0</v>
      </c>
      <c r="U17">
        <v>293.17</v>
      </c>
      <c r="V17">
        <v>2.881917443408788</v>
      </c>
      <c r="W17">
        <v>5.7600000000000007</v>
      </c>
      <c r="X17">
        <v>12.48822181093394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3.4464307342922029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12.848823483057526</v>
      </c>
      <c r="AL17">
        <v>0.56886746987951819</v>
      </c>
      <c r="AM17">
        <v>0</v>
      </c>
      <c r="AN17">
        <v>0</v>
      </c>
      <c r="AO17">
        <v>0</v>
      </c>
      <c r="AP17">
        <v>0.9398000000000003</v>
      </c>
      <c r="AQ17">
        <v>0</v>
      </c>
      <c r="AR17">
        <v>0.40383695652173912</v>
      </c>
      <c r="AS17">
        <v>1.1151226583407672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549.0489848884672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40.349999999999994</v>
      </c>
      <c r="L18">
        <v>21.220920367800137</v>
      </c>
      <c r="M18">
        <v>0</v>
      </c>
      <c r="N18">
        <v>28.97</v>
      </c>
      <c r="O18">
        <v>48.660000000000004</v>
      </c>
      <c r="P18">
        <v>66.505043964232499</v>
      </c>
      <c r="Q18">
        <v>2.9999999999999996</v>
      </c>
      <c r="R18">
        <v>2.88</v>
      </c>
      <c r="S18">
        <v>3.84</v>
      </c>
      <c r="T18">
        <v>0</v>
      </c>
      <c r="U18">
        <v>299.80209695276255</v>
      </c>
      <c r="V18">
        <v>2.881917443408788</v>
      </c>
      <c r="W18">
        <v>5.7600000000000007</v>
      </c>
      <c r="X18">
        <v>12.48822181093394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3.4464307342922029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12.848823483057526</v>
      </c>
      <c r="AL18">
        <v>0.56886746987951819</v>
      </c>
      <c r="AM18">
        <v>0</v>
      </c>
      <c r="AN18">
        <v>0</v>
      </c>
      <c r="AO18">
        <v>0</v>
      </c>
      <c r="AP18">
        <v>0.9398000000000003</v>
      </c>
      <c r="AQ18">
        <v>0</v>
      </c>
      <c r="AR18">
        <v>0.40383695652173912</v>
      </c>
      <c r="AS18">
        <v>1.1151226583407672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555.6810818412298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40.349999999999994</v>
      </c>
      <c r="L19">
        <v>21.220920367800137</v>
      </c>
      <c r="M19">
        <v>0</v>
      </c>
      <c r="N19">
        <v>28.97</v>
      </c>
      <c r="O19">
        <v>48.660000000000004</v>
      </c>
      <c r="P19">
        <v>66.505043964232499</v>
      </c>
      <c r="Q19">
        <v>2.9999999999999996</v>
      </c>
      <c r="R19">
        <v>2.88</v>
      </c>
      <c r="S19">
        <v>3.84</v>
      </c>
      <c r="T19">
        <v>0</v>
      </c>
      <c r="U19">
        <v>305.96999999999997</v>
      </c>
      <c r="V19">
        <v>2.881917443408788</v>
      </c>
      <c r="W19">
        <v>5.7600000000000007</v>
      </c>
      <c r="X19">
        <v>12.48822181093394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3.4464307342922029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12.848823483057526</v>
      </c>
      <c r="AL19">
        <v>0.56886746987951819</v>
      </c>
      <c r="AM19">
        <v>0</v>
      </c>
      <c r="AN19">
        <v>0</v>
      </c>
      <c r="AO19">
        <v>0</v>
      </c>
      <c r="AP19">
        <v>0.9398000000000003</v>
      </c>
      <c r="AQ19">
        <v>0</v>
      </c>
      <c r="AR19">
        <v>0.40383695652173912</v>
      </c>
      <c r="AS19">
        <v>1.1151226583407672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561.84898488846716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40.349999999999994</v>
      </c>
      <c r="L20">
        <v>21.220920367800137</v>
      </c>
      <c r="M20">
        <v>0</v>
      </c>
      <c r="N20">
        <v>28.97</v>
      </c>
      <c r="O20">
        <v>48.660000000000004</v>
      </c>
      <c r="P20">
        <v>66.505043964232499</v>
      </c>
      <c r="Q20">
        <v>2.9999999999999996</v>
      </c>
      <c r="R20">
        <v>2.88</v>
      </c>
      <c r="S20">
        <v>3.84</v>
      </c>
      <c r="T20">
        <v>0</v>
      </c>
      <c r="U20">
        <v>307.5</v>
      </c>
      <c r="V20">
        <v>2.881917443408788</v>
      </c>
      <c r="W20">
        <v>5.7600000000000007</v>
      </c>
      <c r="X20">
        <v>12.48822181093394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3.4464307342922029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12.848823483057526</v>
      </c>
      <c r="AL20">
        <v>0.56886746987951819</v>
      </c>
      <c r="AM20">
        <v>0</v>
      </c>
      <c r="AN20">
        <v>0</v>
      </c>
      <c r="AO20">
        <v>0</v>
      </c>
      <c r="AP20">
        <v>0.9398000000000003</v>
      </c>
      <c r="AQ20">
        <v>0</v>
      </c>
      <c r="AR20">
        <v>0.40383695652173912</v>
      </c>
      <c r="AS20">
        <v>1.1151226583407672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563.37898488846724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40.349999999999994</v>
      </c>
      <c r="L21">
        <v>21.139096117667179</v>
      </c>
      <c r="M21">
        <v>0</v>
      </c>
      <c r="N21">
        <v>28.97</v>
      </c>
      <c r="O21">
        <v>48.660000000000004</v>
      </c>
      <c r="P21">
        <v>66.505043964232499</v>
      </c>
      <c r="Q21">
        <v>2.8819367854741089</v>
      </c>
      <c r="R21">
        <v>2.8800000000000003</v>
      </c>
      <c r="S21">
        <v>3.8419958419958413</v>
      </c>
      <c r="T21">
        <v>0</v>
      </c>
      <c r="U21">
        <v>307.5</v>
      </c>
      <c r="V21">
        <v>2.881917443408788</v>
      </c>
      <c r="W21">
        <v>5.7600000000000007</v>
      </c>
      <c r="X21">
        <v>12.48822181093394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3.4464307342922029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12.848823483057526</v>
      </c>
      <c r="AL21">
        <v>0.56886746987951819</v>
      </c>
      <c r="AM21">
        <v>0</v>
      </c>
      <c r="AN21">
        <v>0</v>
      </c>
      <c r="AO21">
        <v>0</v>
      </c>
      <c r="AP21">
        <v>0.9398000000000003</v>
      </c>
      <c r="AQ21">
        <v>0</v>
      </c>
      <c r="AR21">
        <v>0.80767391304347824</v>
      </c>
      <c r="AS21">
        <v>1.1151226583407672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563.58493022232585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40.349999999999994</v>
      </c>
      <c r="L22">
        <v>21.139096117667179</v>
      </c>
      <c r="M22">
        <v>0</v>
      </c>
      <c r="N22">
        <v>28.97</v>
      </c>
      <c r="O22">
        <v>48.660000000000004</v>
      </c>
      <c r="P22">
        <v>66.505043964232499</v>
      </c>
      <c r="Q22">
        <v>2.8819367854741089</v>
      </c>
      <c r="R22">
        <v>2.8800000000000003</v>
      </c>
      <c r="S22">
        <v>3.8419958419958413</v>
      </c>
      <c r="T22">
        <v>0</v>
      </c>
      <c r="U22">
        <v>307.5</v>
      </c>
      <c r="V22">
        <v>2.881917443408788</v>
      </c>
      <c r="W22">
        <v>11.040000000000001</v>
      </c>
      <c r="X22">
        <v>24.125893708002447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3.4464307342922029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12.848823483057526</v>
      </c>
      <c r="AL22">
        <v>0.56886746987951819</v>
      </c>
      <c r="AM22">
        <v>0</v>
      </c>
      <c r="AN22">
        <v>0</v>
      </c>
      <c r="AO22">
        <v>0</v>
      </c>
      <c r="AP22">
        <v>0.9398000000000003</v>
      </c>
      <c r="AQ22">
        <v>0</v>
      </c>
      <c r="AR22">
        <v>8.6202681159420269</v>
      </c>
      <c r="AS22">
        <v>1.1151226583407672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588.31519632229288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40.35</v>
      </c>
      <c r="L23">
        <v>21.139096117667179</v>
      </c>
      <c r="M23">
        <v>0</v>
      </c>
      <c r="N23">
        <v>28.97</v>
      </c>
      <c r="O23">
        <v>48.660000000000004</v>
      </c>
      <c r="P23">
        <v>66.505043964232499</v>
      </c>
      <c r="Q23">
        <v>2.8819367854741089</v>
      </c>
      <c r="R23">
        <v>2.8800000000000003</v>
      </c>
      <c r="S23">
        <v>3.8419958419958413</v>
      </c>
      <c r="T23">
        <v>0</v>
      </c>
      <c r="U23">
        <v>307.5</v>
      </c>
      <c r="V23">
        <v>2.881917443408788</v>
      </c>
      <c r="W23">
        <v>11.040000000000001</v>
      </c>
      <c r="X23">
        <v>24.125893708002447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3.4464307342922029</v>
      </c>
      <c r="AF23">
        <v>0</v>
      </c>
      <c r="AG23">
        <v>0</v>
      </c>
      <c r="AH23">
        <v>5.499145723336853</v>
      </c>
      <c r="AI23">
        <v>0</v>
      </c>
      <c r="AJ23">
        <v>0</v>
      </c>
      <c r="AK23">
        <v>12.848823483057526</v>
      </c>
      <c r="AL23">
        <v>0.56886746987951819</v>
      </c>
      <c r="AM23">
        <v>0</v>
      </c>
      <c r="AN23">
        <v>0</v>
      </c>
      <c r="AO23">
        <v>0</v>
      </c>
      <c r="AP23">
        <v>0.9398000000000003</v>
      </c>
      <c r="AQ23">
        <v>0</v>
      </c>
      <c r="AR23">
        <v>8.6202681159420269</v>
      </c>
      <c r="AS23">
        <v>1.1151226583407672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593.8143420456297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40.35</v>
      </c>
      <c r="L24">
        <v>21.139096117667179</v>
      </c>
      <c r="M24">
        <v>0</v>
      </c>
      <c r="N24">
        <v>28.97</v>
      </c>
      <c r="O24">
        <v>48.660000000000004</v>
      </c>
      <c r="P24">
        <v>66.505043964232499</v>
      </c>
      <c r="Q24">
        <v>2.8819367854741089</v>
      </c>
      <c r="R24">
        <v>2.8800000000000003</v>
      </c>
      <c r="S24">
        <v>3.8419958419958413</v>
      </c>
      <c r="T24">
        <v>0</v>
      </c>
      <c r="U24">
        <v>307.5</v>
      </c>
      <c r="V24">
        <v>2.881917443408788</v>
      </c>
      <c r="W24">
        <v>11.04</v>
      </c>
      <c r="X24">
        <v>24.122539749394548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3.4464307342922029</v>
      </c>
      <c r="AF24">
        <v>0</v>
      </c>
      <c r="AG24">
        <v>0</v>
      </c>
      <c r="AH24">
        <v>11.414854910242871</v>
      </c>
      <c r="AI24">
        <v>0</v>
      </c>
      <c r="AJ24">
        <v>0</v>
      </c>
      <c r="AK24">
        <v>12.848823483057526</v>
      </c>
      <c r="AL24">
        <v>0.56886746987951819</v>
      </c>
      <c r="AM24">
        <v>0</v>
      </c>
      <c r="AN24">
        <v>0</v>
      </c>
      <c r="AO24">
        <v>0</v>
      </c>
      <c r="AP24">
        <v>2.5019000000000005</v>
      </c>
      <c r="AQ24">
        <v>0</v>
      </c>
      <c r="AR24">
        <v>0.5384492753623189</v>
      </c>
      <c r="AS24">
        <v>1.1151226583407672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593.20697843334801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40.349999999999994</v>
      </c>
      <c r="L25">
        <v>21.139096117667179</v>
      </c>
      <c r="M25">
        <v>0</v>
      </c>
      <c r="N25">
        <v>28.97</v>
      </c>
      <c r="O25">
        <v>48.660000000000004</v>
      </c>
      <c r="P25">
        <v>66.505043964232499</v>
      </c>
      <c r="Q25">
        <v>2.8819367854741089</v>
      </c>
      <c r="R25">
        <v>2.8800000000000003</v>
      </c>
      <c r="S25">
        <v>3.8419958419958413</v>
      </c>
      <c r="T25">
        <v>0</v>
      </c>
      <c r="U25">
        <v>307.5</v>
      </c>
      <c r="V25">
        <v>2.881917443408788</v>
      </c>
      <c r="W25">
        <v>11.04</v>
      </c>
      <c r="X25">
        <v>24.122539749394548</v>
      </c>
      <c r="Y25">
        <v>0</v>
      </c>
      <c r="Z25">
        <v>0.26923999999999998</v>
      </c>
      <c r="AA25">
        <v>0</v>
      </c>
      <c r="AB25">
        <v>0</v>
      </c>
      <c r="AC25">
        <v>0</v>
      </c>
      <c r="AD25">
        <v>2.227354277062831</v>
      </c>
      <c r="AE25">
        <v>3.4464307342922029</v>
      </c>
      <c r="AF25">
        <v>0</v>
      </c>
      <c r="AG25">
        <v>0</v>
      </c>
      <c r="AH25">
        <v>16.614278141499472</v>
      </c>
      <c r="AI25">
        <v>0</v>
      </c>
      <c r="AJ25">
        <v>0</v>
      </c>
      <c r="AK25">
        <v>12.848823483057526</v>
      </c>
      <c r="AL25">
        <v>0.56886746987951819</v>
      </c>
      <c r="AM25">
        <v>0</v>
      </c>
      <c r="AN25">
        <v>0</v>
      </c>
      <c r="AO25">
        <v>0</v>
      </c>
      <c r="AP25">
        <v>0.9398000000000003</v>
      </c>
      <c r="AQ25">
        <v>0</v>
      </c>
      <c r="AR25">
        <v>0.40383695652173912</v>
      </c>
      <c r="AS25">
        <v>1.1151226583407672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599.20628362282696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78.45</v>
      </c>
      <c r="L26">
        <v>21.139096117667179</v>
      </c>
      <c r="M26">
        <v>0</v>
      </c>
      <c r="N26">
        <v>28.97</v>
      </c>
      <c r="O26">
        <v>48.660000000000004</v>
      </c>
      <c r="P26">
        <v>66.505043964232499</v>
      </c>
      <c r="Q26">
        <v>2.8819367854741089</v>
      </c>
      <c r="R26">
        <v>2.8800000000000003</v>
      </c>
      <c r="S26">
        <v>3.8419958419958413</v>
      </c>
      <c r="T26">
        <v>0</v>
      </c>
      <c r="U26">
        <v>307.5</v>
      </c>
      <c r="V26">
        <v>2.881917443408788</v>
      </c>
      <c r="W26">
        <v>11.04</v>
      </c>
      <c r="X26">
        <v>24.122539749394548</v>
      </c>
      <c r="Y26">
        <v>0</v>
      </c>
      <c r="Z26">
        <v>1.5900399999999999</v>
      </c>
      <c r="AA26">
        <v>0</v>
      </c>
      <c r="AB26">
        <v>0</v>
      </c>
      <c r="AC26">
        <v>0.30983822836500702</v>
      </c>
      <c r="AD26">
        <v>4.4572482967448908</v>
      </c>
      <c r="AE26">
        <v>3.4464307342922029</v>
      </c>
      <c r="AF26">
        <v>0</v>
      </c>
      <c r="AG26">
        <v>0</v>
      </c>
      <c r="AH26">
        <v>22.321705596620905</v>
      </c>
      <c r="AI26">
        <v>0</v>
      </c>
      <c r="AJ26">
        <v>0</v>
      </c>
      <c r="AK26">
        <v>12.848823483057526</v>
      </c>
      <c r="AL26">
        <v>0.56886746987951819</v>
      </c>
      <c r="AM26">
        <v>0</v>
      </c>
      <c r="AN26">
        <v>0</v>
      </c>
      <c r="AO26">
        <v>0</v>
      </c>
      <c r="AP26">
        <v>0.9398000000000003</v>
      </c>
      <c r="AQ26">
        <v>0</v>
      </c>
      <c r="AR26">
        <v>0.40383695652173912</v>
      </c>
      <c r="AS26">
        <v>1.1151226583407672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646.87424332599562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40.828716118483115</v>
      </c>
      <c r="L27">
        <v>21.139096117667179</v>
      </c>
      <c r="M27">
        <v>0</v>
      </c>
      <c r="N27">
        <v>28.97</v>
      </c>
      <c r="O27">
        <v>48.660000000000004</v>
      </c>
      <c r="P27">
        <v>66.505043964232499</v>
      </c>
      <c r="Q27">
        <v>2.8819367854741089</v>
      </c>
      <c r="R27">
        <v>2.8800000000000003</v>
      </c>
      <c r="S27">
        <v>3.8419958419958413</v>
      </c>
      <c r="T27">
        <v>0</v>
      </c>
      <c r="U27">
        <v>307.5</v>
      </c>
      <c r="V27">
        <v>5.0729459616502028</v>
      </c>
      <c r="W27">
        <v>11.04</v>
      </c>
      <c r="X27">
        <v>24.122539749394548</v>
      </c>
      <c r="Y27">
        <v>0</v>
      </c>
      <c r="Z27">
        <v>1.5900399999999999</v>
      </c>
      <c r="AA27">
        <v>3.0833778715424298</v>
      </c>
      <c r="AB27">
        <v>0.97541185296324084</v>
      </c>
      <c r="AC27">
        <v>2.3618815768807915</v>
      </c>
      <c r="AD27">
        <v>6.6846025738077222</v>
      </c>
      <c r="AE27">
        <v>8.0408251324753977</v>
      </c>
      <c r="AF27">
        <v>0</v>
      </c>
      <c r="AG27">
        <v>0</v>
      </c>
      <c r="AH27">
        <v>28.537137275607179</v>
      </c>
      <c r="AI27">
        <v>0.93205891594658308</v>
      </c>
      <c r="AJ27">
        <v>0</v>
      </c>
      <c r="AK27">
        <v>12.848823483057526</v>
      </c>
      <c r="AL27">
        <v>0.56886746987951819</v>
      </c>
      <c r="AM27">
        <v>0</v>
      </c>
      <c r="AN27">
        <v>0</v>
      </c>
      <c r="AO27">
        <v>0</v>
      </c>
      <c r="AP27">
        <v>0.9398000000000003</v>
      </c>
      <c r="AQ27">
        <v>0</v>
      </c>
      <c r="AR27">
        <v>0.40383695652173912</v>
      </c>
      <c r="AS27">
        <v>1.1151226583407672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631.52406030592044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40.349999999999994</v>
      </c>
      <c r="L28">
        <v>21.139096117667179</v>
      </c>
      <c r="M28">
        <v>0</v>
      </c>
      <c r="N28">
        <v>28.97</v>
      </c>
      <c r="O28">
        <v>48.660000000000004</v>
      </c>
      <c r="P28">
        <v>66.505043964232499</v>
      </c>
      <c r="Q28">
        <v>2.8819367854741089</v>
      </c>
      <c r="R28">
        <v>2.8800000000000003</v>
      </c>
      <c r="S28">
        <v>3.8419958419958413</v>
      </c>
      <c r="T28">
        <v>0</v>
      </c>
      <c r="U28">
        <v>307.5</v>
      </c>
      <c r="V28">
        <v>5.0729459616502028</v>
      </c>
      <c r="W28">
        <v>11.04</v>
      </c>
      <c r="X28">
        <v>24.122539749394548</v>
      </c>
      <c r="Y28">
        <v>0</v>
      </c>
      <c r="Z28">
        <v>3.1826199999999996</v>
      </c>
      <c r="AA28">
        <v>6.8448956868260673</v>
      </c>
      <c r="AB28">
        <v>6.4265416354088529</v>
      </c>
      <c r="AC28">
        <v>7.0907240458614726</v>
      </c>
      <c r="AD28">
        <v>8.9170363361090086</v>
      </c>
      <c r="AE28">
        <v>12.061237698713096</v>
      </c>
      <c r="AF28">
        <v>0</v>
      </c>
      <c r="AG28">
        <v>0</v>
      </c>
      <c r="AH28">
        <v>34.244564730728619</v>
      </c>
      <c r="AI28">
        <v>4.0380754124116267</v>
      </c>
      <c r="AJ28">
        <v>0</v>
      </c>
      <c r="AK28">
        <v>12.848823483057526</v>
      </c>
      <c r="AL28">
        <v>0.56886746987951819</v>
      </c>
      <c r="AM28">
        <v>1.2853083270817707</v>
      </c>
      <c r="AN28">
        <v>0</v>
      </c>
      <c r="AO28">
        <v>0</v>
      </c>
      <c r="AP28">
        <v>0.9398000000000003</v>
      </c>
      <c r="AQ28">
        <v>0</v>
      </c>
      <c r="AR28">
        <v>0.40383695652173912</v>
      </c>
      <c r="AS28">
        <v>1.1151226583407672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662.93101286135447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40.349999999999994</v>
      </c>
      <c r="L29">
        <v>21.139096117667179</v>
      </c>
      <c r="M29">
        <v>0</v>
      </c>
      <c r="N29">
        <v>28.97</v>
      </c>
      <c r="O29">
        <v>48.660000000000004</v>
      </c>
      <c r="P29">
        <v>66.505043964232499</v>
      </c>
      <c r="Q29">
        <v>2.8819367854741089</v>
      </c>
      <c r="R29">
        <v>5.17</v>
      </c>
      <c r="S29">
        <v>6.4370539798719122</v>
      </c>
      <c r="T29">
        <v>0</v>
      </c>
      <c r="U29">
        <v>307.5</v>
      </c>
      <c r="V29">
        <v>5.07</v>
      </c>
      <c r="W29">
        <v>11.04</v>
      </c>
      <c r="X29">
        <v>24.122539749394548</v>
      </c>
      <c r="Y29">
        <v>0</v>
      </c>
      <c r="Z29">
        <v>3.1826199999999996</v>
      </c>
      <c r="AA29">
        <v>10.273693155180499</v>
      </c>
      <c r="AB29">
        <v>6.4265416354088529</v>
      </c>
      <c r="AC29">
        <v>7.0907240458614726</v>
      </c>
      <c r="AD29">
        <v>8.9170363361090086</v>
      </c>
      <c r="AE29">
        <v>12.061237698713096</v>
      </c>
      <c r="AF29">
        <v>0</v>
      </c>
      <c r="AG29">
        <v>0</v>
      </c>
      <c r="AH29">
        <v>34.244564730728619</v>
      </c>
      <c r="AI29">
        <v>4.0380754124116267</v>
      </c>
      <c r="AJ29">
        <v>0</v>
      </c>
      <c r="AK29">
        <v>12.848823483057526</v>
      </c>
      <c r="AL29">
        <v>3.403046471600689</v>
      </c>
      <c r="AM29">
        <v>2.5731567891973</v>
      </c>
      <c r="AN29">
        <v>0</v>
      </c>
      <c r="AO29">
        <v>0</v>
      </c>
      <c r="AP29">
        <v>0.9398000000000003</v>
      </c>
      <c r="AQ29">
        <v>0</v>
      </c>
      <c r="AR29">
        <v>0.40383695652173912</v>
      </c>
      <c r="AS29">
        <v>1.1151226583407672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675.36394996977162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40.35</v>
      </c>
      <c r="L30">
        <v>24.02</v>
      </c>
      <c r="M30">
        <v>0</v>
      </c>
      <c r="N30">
        <v>28.97</v>
      </c>
      <c r="O30">
        <v>48.660000000000004</v>
      </c>
      <c r="P30">
        <v>66.505043964232499</v>
      </c>
      <c r="Q30">
        <v>2.8819367854741089</v>
      </c>
      <c r="R30">
        <v>5.1674619538537065</v>
      </c>
      <c r="S30">
        <v>6.44</v>
      </c>
      <c r="T30">
        <v>0</v>
      </c>
      <c r="U30">
        <v>307.5</v>
      </c>
      <c r="V30">
        <v>5.07</v>
      </c>
      <c r="W30">
        <v>11.04</v>
      </c>
      <c r="X30">
        <v>24.122539749394548</v>
      </c>
      <c r="Y30">
        <v>0</v>
      </c>
      <c r="Z30">
        <v>3.1826199999999996</v>
      </c>
      <c r="AA30">
        <v>10.273693155180499</v>
      </c>
      <c r="AB30">
        <v>6.4265416354088529</v>
      </c>
      <c r="AC30">
        <v>7.0907240458614726</v>
      </c>
      <c r="AD30">
        <v>8.9170363361090086</v>
      </c>
      <c r="AE30">
        <v>12.061237698713096</v>
      </c>
      <c r="AF30">
        <v>0</v>
      </c>
      <c r="AG30">
        <v>0</v>
      </c>
      <c r="AH30">
        <v>34.244564730728619</v>
      </c>
      <c r="AI30">
        <v>4.0380754124116267</v>
      </c>
      <c r="AJ30">
        <v>0</v>
      </c>
      <c r="AK30">
        <v>12.848823483057526</v>
      </c>
      <c r="AL30">
        <v>17.010153184165237</v>
      </c>
      <c r="AM30">
        <v>2.5731567891973</v>
      </c>
      <c r="AN30">
        <v>0</v>
      </c>
      <c r="AO30">
        <v>0</v>
      </c>
      <c r="AP30">
        <v>0.9398000000000003</v>
      </c>
      <c r="AQ30">
        <v>0</v>
      </c>
      <c r="AR30">
        <v>0.40383695652173912</v>
      </c>
      <c r="AS30">
        <v>1.1151226583407672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691.85236853865081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59.029999999999994</v>
      </c>
      <c r="L31">
        <v>43.23</v>
      </c>
      <c r="M31">
        <v>0</v>
      </c>
      <c r="N31">
        <v>28.97</v>
      </c>
      <c r="O31">
        <v>48.660000000000004</v>
      </c>
      <c r="P31">
        <v>66.505043964232499</v>
      </c>
      <c r="Q31">
        <v>5.0129470588235296</v>
      </c>
      <c r="R31">
        <v>5.1674619538537065</v>
      </c>
      <c r="S31">
        <v>6.44</v>
      </c>
      <c r="T31">
        <v>0</v>
      </c>
      <c r="U31">
        <v>307.5</v>
      </c>
      <c r="V31">
        <v>5.07</v>
      </c>
      <c r="W31">
        <v>11.04</v>
      </c>
      <c r="X31">
        <v>24.122539749394548</v>
      </c>
      <c r="Y31">
        <v>0</v>
      </c>
      <c r="Z31">
        <v>3.1826199999999996</v>
      </c>
      <c r="AA31">
        <v>6.8448956868260673</v>
      </c>
      <c r="AB31">
        <v>6.4265416354088529</v>
      </c>
      <c r="AC31">
        <v>7.0907240458614726</v>
      </c>
      <c r="AD31">
        <v>8.9170363361090086</v>
      </c>
      <c r="AE31">
        <v>12.061237698713096</v>
      </c>
      <c r="AF31">
        <v>0</v>
      </c>
      <c r="AG31">
        <v>0</v>
      </c>
      <c r="AH31">
        <v>34.244564730728619</v>
      </c>
      <c r="AI31">
        <v>4.0380754124116267</v>
      </c>
      <c r="AJ31">
        <v>0</v>
      </c>
      <c r="AK31">
        <v>12.848823483057526</v>
      </c>
      <c r="AL31">
        <v>17.010153184165237</v>
      </c>
      <c r="AM31">
        <v>2.5731567891973</v>
      </c>
      <c r="AN31">
        <v>0</v>
      </c>
      <c r="AO31">
        <v>0</v>
      </c>
      <c r="AP31">
        <v>0.9398000000000003</v>
      </c>
      <c r="AQ31">
        <v>0</v>
      </c>
      <c r="AR31">
        <v>0.67306159420289846</v>
      </c>
      <c r="AS31">
        <v>1.1151226583407672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728.71380598132691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72.05</v>
      </c>
      <c r="L32">
        <v>43.23</v>
      </c>
      <c r="M32">
        <v>0</v>
      </c>
      <c r="N32">
        <v>28.97</v>
      </c>
      <c r="O32">
        <v>48.660000000000004</v>
      </c>
      <c r="P32">
        <v>66.505043964232499</v>
      </c>
      <c r="Q32">
        <v>5.0129470588235296</v>
      </c>
      <c r="R32">
        <v>5.1674619538537065</v>
      </c>
      <c r="S32">
        <v>6.44</v>
      </c>
      <c r="T32">
        <v>0</v>
      </c>
      <c r="U32">
        <v>307.5</v>
      </c>
      <c r="V32">
        <v>5.07</v>
      </c>
      <c r="W32">
        <v>11.04</v>
      </c>
      <c r="X32">
        <v>24.122539749394548</v>
      </c>
      <c r="Y32">
        <v>0</v>
      </c>
      <c r="Z32">
        <v>3.1826199999999996</v>
      </c>
      <c r="AA32">
        <v>2.9309868729488988</v>
      </c>
      <c r="AB32">
        <v>6.4265416354088529</v>
      </c>
      <c r="AC32">
        <v>7.0907240458614726</v>
      </c>
      <c r="AD32">
        <v>8.9170363361090086</v>
      </c>
      <c r="AE32">
        <v>12.061237698713096</v>
      </c>
      <c r="AF32">
        <v>0</v>
      </c>
      <c r="AG32">
        <v>0</v>
      </c>
      <c r="AH32">
        <v>34.244564730728619</v>
      </c>
      <c r="AI32">
        <v>4.0380754124116267</v>
      </c>
      <c r="AJ32">
        <v>0</v>
      </c>
      <c r="AK32">
        <v>12.848823483057526</v>
      </c>
      <c r="AL32">
        <v>17.010153184165237</v>
      </c>
      <c r="AM32">
        <v>1.2853083270817707</v>
      </c>
      <c r="AN32">
        <v>0</v>
      </c>
      <c r="AO32">
        <v>0</v>
      </c>
      <c r="AP32">
        <v>0.9398000000000003</v>
      </c>
      <c r="AQ32">
        <v>0</v>
      </c>
      <c r="AR32">
        <v>8.6202681159420269</v>
      </c>
      <c r="AS32">
        <v>1.1151226583407672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744.47925522707339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114.99759700775226</v>
      </c>
      <c r="L33">
        <v>43.23</v>
      </c>
      <c r="M33">
        <v>0</v>
      </c>
      <c r="N33">
        <v>28.97</v>
      </c>
      <c r="O33">
        <v>48.660000000000004</v>
      </c>
      <c r="P33">
        <v>66.505043964232499</v>
      </c>
      <c r="Q33">
        <v>5.0125379939209731</v>
      </c>
      <c r="R33">
        <v>5.1674619538537065</v>
      </c>
      <c r="S33">
        <v>6.44</v>
      </c>
      <c r="T33">
        <v>0</v>
      </c>
      <c r="U33">
        <v>314.40999999999997</v>
      </c>
      <c r="V33">
        <v>5.07</v>
      </c>
      <c r="W33">
        <v>11.04</v>
      </c>
      <c r="X33">
        <v>24.122539749394548</v>
      </c>
      <c r="Y33">
        <v>0</v>
      </c>
      <c r="Z33">
        <v>1.5900399999999999</v>
      </c>
      <c r="AA33">
        <v>2.9309868729488988</v>
      </c>
      <c r="AB33">
        <v>0.97541185296324084</v>
      </c>
      <c r="AC33">
        <v>0.46475734254751055</v>
      </c>
      <c r="AD33">
        <v>6.6846025738077222</v>
      </c>
      <c r="AE33">
        <v>8.0408251324753977</v>
      </c>
      <c r="AF33">
        <v>0</v>
      </c>
      <c r="AG33">
        <v>0</v>
      </c>
      <c r="AH33">
        <v>28.537137275607179</v>
      </c>
      <c r="AI33">
        <v>4.0380754124116267</v>
      </c>
      <c r="AJ33">
        <v>0</v>
      </c>
      <c r="AK33">
        <v>12.848823483057526</v>
      </c>
      <c r="AL33">
        <v>17.010153184165237</v>
      </c>
      <c r="AM33">
        <v>0</v>
      </c>
      <c r="AN33">
        <v>0</v>
      </c>
      <c r="AO33">
        <v>0</v>
      </c>
      <c r="AP33">
        <v>0.9398000000000003</v>
      </c>
      <c r="AQ33">
        <v>0</v>
      </c>
      <c r="AR33">
        <v>8.6202681159420269</v>
      </c>
      <c r="AS33">
        <v>1.1151226583407672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767.42118457342144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79.739999999999995</v>
      </c>
      <c r="L34">
        <v>43.23</v>
      </c>
      <c r="M34">
        <v>0</v>
      </c>
      <c r="N34">
        <v>28.97</v>
      </c>
      <c r="O34">
        <v>48.660000000000004</v>
      </c>
      <c r="P34">
        <v>66.505043964232499</v>
      </c>
      <c r="Q34">
        <v>5.0125379939209731</v>
      </c>
      <c r="R34">
        <v>5.1674619538537065</v>
      </c>
      <c r="S34">
        <v>6.44</v>
      </c>
      <c r="T34">
        <v>0</v>
      </c>
      <c r="U34">
        <v>317.95</v>
      </c>
      <c r="V34">
        <v>5.07</v>
      </c>
      <c r="W34">
        <v>11.04</v>
      </c>
      <c r="X34">
        <v>24.122539749394548</v>
      </c>
      <c r="Y34">
        <v>0</v>
      </c>
      <c r="Z34">
        <v>1.5900399999999999</v>
      </c>
      <c r="AA34">
        <v>0</v>
      </c>
      <c r="AB34">
        <v>0</v>
      </c>
      <c r="AC34">
        <v>0</v>
      </c>
      <c r="AD34">
        <v>4.4572482967448908</v>
      </c>
      <c r="AE34">
        <v>3.4464307342922029</v>
      </c>
      <c r="AF34">
        <v>0</v>
      </c>
      <c r="AG34">
        <v>0</v>
      </c>
      <c r="AH34">
        <v>22.829709820485743</v>
      </c>
      <c r="AI34">
        <v>0.86856716417910462</v>
      </c>
      <c r="AJ34">
        <v>0</v>
      </c>
      <c r="AK34">
        <v>12.848823483057526</v>
      </c>
      <c r="AL34">
        <v>3.2582900172117046</v>
      </c>
      <c r="AM34">
        <v>0</v>
      </c>
      <c r="AN34">
        <v>0</v>
      </c>
      <c r="AO34">
        <v>0</v>
      </c>
      <c r="AP34">
        <v>0.9398000000000003</v>
      </c>
      <c r="AQ34">
        <v>0</v>
      </c>
      <c r="AR34">
        <v>0.5384492753623189</v>
      </c>
      <c r="AS34">
        <v>1.1151226583407672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693.80006511107604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40.349999999999994</v>
      </c>
      <c r="L35">
        <v>21.139471605678864</v>
      </c>
      <c r="M35">
        <v>0</v>
      </c>
      <c r="N35">
        <v>28.97</v>
      </c>
      <c r="O35">
        <v>48.660000000000004</v>
      </c>
      <c r="P35">
        <v>66.505043964232499</v>
      </c>
      <c r="Q35">
        <v>2.8800000000000003</v>
      </c>
      <c r="R35">
        <v>5.1674619538537065</v>
      </c>
      <c r="S35">
        <v>6.44</v>
      </c>
      <c r="T35">
        <v>0</v>
      </c>
      <c r="U35">
        <v>317.95</v>
      </c>
      <c r="V35">
        <v>5.07</v>
      </c>
      <c r="W35">
        <v>11.04</v>
      </c>
      <c r="X35">
        <v>24.122539749394548</v>
      </c>
      <c r="Y35">
        <v>0</v>
      </c>
      <c r="Z35">
        <v>0.26923999999999998</v>
      </c>
      <c r="AA35">
        <v>0</v>
      </c>
      <c r="AB35">
        <v>0</v>
      </c>
      <c r="AC35">
        <v>0</v>
      </c>
      <c r="AD35">
        <v>2.227354277062831</v>
      </c>
      <c r="AE35">
        <v>3.4464307342922029</v>
      </c>
      <c r="AF35">
        <v>0</v>
      </c>
      <c r="AG35">
        <v>0</v>
      </c>
      <c r="AH35">
        <v>17.12228236536431</v>
      </c>
      <c r="AI35">
        <v>0</v>
      </c>
      <c r="AJ35">
        <v>0</v>
      </c>
      <c r="AK35">
        <v>12.848823483057526</v>
      </c>
      <c r="AL35">
        <v>0.56886746987951819</v>
      </c>
      <c r="AM35">
        <v>0</v>
      </c>
      <c r="AN35">
        <v>0</v>
      </c>
      <c r="AO35">
        <v>0</v>
      </c>
      <c r="AP35">
        <v>0.9398000000000003</v>
      </c>
      <c r="AQ35">
        <v>0</v>
      </c>
      <c r="AR35">
        <v>0.40383695652173912</v>
      </c>
      <c r="AS35">
        <v>1.1151226583407672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617.23627521767867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40.349999999999994</v>
      </c>
      <c r="L36">
        <v>21.139471605678864</v>
      </c>
      <c r="M36">
        <v>0</v>
      </c>
      <c r="N36">
        <v>28.97</v>
      </c>
      <c r="O36">
        <v>48.660000000000004</v>
      </c>
      <c r="P36">
        <v>66.505043964232499</v>
      </c>
      <c r="Q36">
        <v>2.8800000000000003</v>
      </c>
      <c r="R36">
        <v>2.8815946843853815</v>
      </c>
      <c r="S36">
        <v>3.84</v>
      </c>
      <c r="T36">
        <v>0</v>
      </c>
      <c r="U36">
        <v>317.95</v>
      </c>
      <c r="V36">
        <v>5.07</v>
      </c>
      <c r="W36">
        <v>11.04</v>
      </c>
      <c r="X36">
        <v>24.122539749394548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3.4464307342922029</v>
      </c>
      <c r="AF36">
        <v>0</v>
      </c>
      <c r="AG36">
        <v>0</v>
      </c>
      <c r="AH36">
        <v>16.797159662090813</v>
      </c>
      <c r="AI36">
        <v>0</v>
      </c>
      <c r="AJ36">
        <v>0</v>
      </c>
      <c r="AK36">
        <v>12.848823483057526</v>
      </c>
      <c r="AL36">
        <v>0.56886746987951819</v>
      </c>
      <c r="AM36">
        <v>0</v>
      </c>
      <c r="AN36">
        <v>0</v>
      </c>
      <c r="AO36">
        <v>0</v>
      </c>
      <c r="AP36">
        <v>0.9398000000000003</v>
      </c>
      <c r="AQ36">
        <v>0</v>
      </c>
      <c r="AR36">
        <v>0.40383695652173912</v>
      </c>
      <c r="AS36">
        <v>1.1151226583407672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609.5286909678739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40.35</v>
      </c>
      <c r="L37">
        <v>21.139471605678864</v>
      </c>
      <c r="M37">
        <v>0</v>
      </c>
      <c r="N37">
        <v>28.97</v>
      </c>
      <c r="O37">
        <v>48.660000000000004</v>
      </c>
      <c r="P37">
        <v>66.505043964232499</v>
      </c>
      <c r="Q37">
        <v>2.8800000000000003</v>
      </c>
      <c r="R37">
        <v>2.8815946843853815</v>
      </c>
      <c r="S37">
        <v>3.84</v>
      </c>
      <c r="T37">
        <v>0</v>
      </c>
      <c r="U37">
        <v>317.95</v>
      </c>
      <c r="V37">
        <v>5.07</v>
      </c>
      <c r="W37">
        <v>11.04</v>
      </c>
      <c r="X37">
        <v>24.122539749394548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3.4464307342922029</v>
      </c>
      <c r="AF37">
        <v>0</v>
      </c>
      <c r="AG37">
        <v>0</v>
      </c>
      <c r="AH37">
        <v>5.0825822597676877</v>
      </c>
      <c r="AI37">
        <v>0</v>
      </c>
      <c r="AJ37">
        <v>0</v>
      </c>
      <c r="AK37">
        <v>12.848823483057526</v>
      </c>
      <c r="AL37">
        <v>0.56886746987951819</v>
      </c>
      <c r="AM37">
        <v>0</v>
      </c>
      <c r="AN37">
        <v>0</v>
      </c>
      <c r="AO37">
        <v>0</v>
      </c>
      <c r="AP37">
        <v>0.9398000000000003</v>
      </c>
      <c r="AQ37">
        <v>0</v>
      </c>
      <c r="AR37">
        <v>0.40383695652173912</v>
      </c>
      <c r="AS37">
        <v>1.1151226583407672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597.81411356555077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40.35</v>
      </c>
      <c r="L38">
        <v>21.139471605678864</v>
      </c>
      <c r="M38">
        <v>0</v>
      </c>
      <c r="N38">
        <v>28.97</v>
      </c>
      <c r="O38">
        <v>48.660000000000004</v>
      </c>
      <c r="P38">
        <v>66.505043964232499</v>
      </c>
      <c r="Q38">
        <v>2.8800000000000003</v>
      </c>
      <c r="R38">
        <v>2.8815946843853815</v>
      </c>
      <c r="S38">
        <v>3.84</v>
      </c>
      <c r="T38">
        <v>0</v>
      </c>
      <c r="U38">
        <v>317.95</v>
      </c>
      <c r="V38">
        <v>5.07</v>
      </c>
      <c r="W38">
        <v>11.04</v>
      </c>
      <c r="X38">
        <v>24.122539749394548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3.4464307342922029</v>
      </c>
      <c r="AF38">
        <v>0</v>
      </c>
      <c r="AG38">
        <v>0</v>
      </c>
      <c r="AH38">
        <v>5.0825822597676877</v>
      </c>
      <c r="AI38">
        <v>0</v>
      </c>
      <c r="AJ38">
        <v>0</v>
      </c>
      <c r="AK38">
        <v>12.848823483057526</v>
      </c>
      <c r="AL38">
        <v>0.56886746987951819</v>
      </c>
      <c r="AM38">
        <v>0</v>
      </c>
      <c r="AN38">
        <v>0</v>
      </c>
      <c r="AO38">
        <v>0</v>
      </c>
      <c r="AP38">
        <v>0.9398000000000003</v>
      </c>
      <c r="AQ38">
        <v>0</v>
      </c>
      <c r="AR38">
        <v>0.40383695652173912</v>
      </c>
      <c r="AS38">
        <v>1.1151226583407672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597.81411356555077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40.35</v>
      </c>
      <c r="L39">
        <v>21.139391216702666</v>
      </c>
      <c r="M39">
        <v>0</v>
      </c>
      <c r="N39">
        <v>28.97</v>
      </c>
      <c r="O39">
        <v>48.660000000000004</v>
      </c>
      <c r="P39">
        <v>66.505043964232499</v>
      </c>
      <c r="Q39">
        <v>2.8819367854741089</v>
      </c>
      <c r="R39">
        <v>2.8815946843853815</v>
      </c>
      <c r="S39">
        <v>3.84</v>
      </c>
      <c r="T39">
        <v>0</v>
      </c>
      <c r="U39">
        <v>317.95</v>
      </c>
      <c r="V39">
        <v>5.07</v>
      </c>
      <c r="W39">
        <v>11.04</v>
      </c>
      <c r="X39">
        <v>24.122539749394548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3.4464307342922029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12.848823483057526</v>
      </c>
      <c r="AL39">
        <v>0.56886746987951819</v>
      </c>
      <c r="AM39">
        <v>0</v>
      </c>
      <c r="AN39">
        <v>0</v>
      </c>
      <c r="AO39">
        <v>0</v>
      </c>
      <c r="AP39">
        <v>0.77978000000000014</v>
      </c>
      <c r="AQ39">
        <v>0</v>
      </c>
      <c r="AR39">
        <v>0.40383695652173912</v>
      </c>
      <c r="AS39">
        <v>1.1151226583407672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592.57336770228096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40.35</v>
      </c>
      <c r="L40">
        <v>21.139407594227269</v>
      </c>
      <c r="M40">
        <v>0</v>
      </c>
      <c r="N40">
        <v>28.97</v>
      </c>
      <c r="O40">
        <v>48.660000000000004</v>
      </c>
      <c r="P40">
        <v>66.505043964232499</v>
      </c>
      <c r="Q40">
        <v>2.8819367854741089</v>
      </c>
      <c r="R40">
        <v>2.8815946843853815</v>
      </c>
      <c r="S40">
        <v>3.84</v>
      </c>
      <c r="T40">
        <v>0</v>
      </c>
      <c r="U40">
        <v>317.95</v>
      </c>
      <c r="V40">
        <v>5.07</v>
      </c>
      <c r="W40">
        <v>11.04</v>
      </c>
      <c r="X40">
        <v>24.122539749394548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3.4464307342922029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12.848823483057526</v>
      </c>
      <c r="AL40">
        <v>0.56886746987951819</v>
      </c>
      <c r="AM40">
        <v>0</v>
      </c>
      <c r="AN40">
        <v>0</v>
      </c>
      <c r="AO40">
        <v>0</v>
      </c>
      <c r="AP40">
        <v>0.77978000000000014</v>
      </c>
      <c r="AQ40">
        <v>0</v>
      </c>
      <c r="AR40">
        <v>0.40383695652173912</v>
      </c>
      <c r="AS40">
        <v>1.1151226583407672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592.57338407980558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40.35</v>
      </c>
      <c r="L41">
        <v>20.560528249531103</v>
      </c>
      <c r="M41">
        <v>0</v>
      </c>
      <c r="N41">
        <v>28.97</v>
      </c>
      <c r="O41">
        <v>48.660000000000004</v>
      </c>
      <c r="P41">
        <v>66.505043964232499</v>
      </c>
      <c r="Q41">
        <v>2.8819367854741089</v>
      </c>
      <c r="R41">
        <v>2.8815946843853815</v>
      </c>
      <c r="S41">
        <v>3.84</v>
      </c>
      <c r="T41">
        <v>0</v>
      </c>
      <c r="U41">
        <v>317.95</v>
      </c>
      <c r="V41">
        <v>5.07</v>
      </c>
      <c r="W41">
        <v>11.04</v>
      </c>
      <c r="X41">
        <v>24.122539749394548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3.4464307342922029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12.848823483057526</v>
      </c>
      <c r="AL41">
        <v>0.56886746987951819</v>
      </c>
      <c r="AM41">
        <v>0</v>
      </c>
      <c r="AN41">
        <v>0</v>
      </c>
      <c r="AO41">
        <v>0</v>
      </c>
      <c r="AP41">
        <v>0.77978000000000014</v>
      </c>
      <c r="AQ41">
        <v>0</v>
      </c>
      <c r="AR41">
        <v>0.40383695652173912</v>
      </c>
      <c r="AS41">
        <v>1.1151226583407672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591.99450473510944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40.349999999999994</v>
      </c>
      <c r="L42">
        <v>21.139471605678864</v>
      </c>
      <c r="M42">
        <v>0</v>
      </c>
      <c r="N42">
        <v>28.97</v>
      </c>
      <c r="O42">
        <v>48.660000000000004</v>
      </c>
      <c r="P42">
        <v>66.505043964232499</v>
      </c>
      <c r="Q42">
        <v>2.8800000000000003</v>
      </c>
      <c r="R42">
        <v>2.8815946843853815</v>
      </c>
      <c r="S42">
        <v>3.84</v>
      </c>
      <c r="T42">
        <v>0</v>
      </c>
      <c r="U42">
        <v>317.95</v>
      </c>
      <c r="V42">
        <v>5.07</v>
      </c>
      <c r="W42">
        <v>11.04</v>
      </c>
      <c r="X42">
        <v>24.122539749394548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3.4464307342922029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12.848823483057526</v>
      </c>
      <c r="AL42">
        <v>0.56886746987951819</v>
      </c>
      <c r="AM42">
        <v>0</v>
      </c>
      <c r="AN42">
        <v>0</v>
      </c>
      <c r="AO42">
        <v>0</v>
      </c>
      <c r="AP42">
        <v>0.77978000000000014</v>
      </c>
      <c r="AQ42">
        <v>0</v>
      </c>
      <c r="AR42">
        <v>0.40383695652173912</v>
      </c>
      <c r="AS42">
        <v>1.1151226583407672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592.57151130578302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40.349999999999994</v>
      </c>
      <c r="L43">
        <v>21.139373889349603</v>
      </c>
      <c r="M43">
        <v>0</v>
      </c>
      <c r="N43">
        <v>28.97</v>
      </c>
      <c r="O43">
        <v>48.660000000000004</v>
      </c>
      <c r="P43">
        <v>66.505043964232499</v>
      </c>
      <c r="Q43">
        <v>2.8819367854741089</v>
      </c>
      <c r="R43">
        <v>2.8800000000000003</v>
      </c>
      <c r="S43">
        <v>3.8419958419958413</v>
      </c>
      <c r="T43">
        <v>0</v>
      </c>
      <c r="U43">
        <v>317.95</v>
      </c>
      <c r="V43">
        <v>3.41</v>
      </c>
      <c r="W43">
        <v>5.7600000000000007</v>
      </c>
      <c r="X43">
        <v>12.49149868010559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3.4464307342922029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12.848823483057526</v>
      </c>
      <c r="AL43">
        <v>0.56886746987951819</v>
      </c>
      <c r="AM43">
        <v>0</v>
      </c>
      <c r="AN43">
        <v>0</v>
      </c>
      <c r="AO43">
        <v>0</v>
      </c>
      <c r="AP43">
        <v>0.77978000000000014</v>
      </c>
      <c r="AQ43">
        <v>0</v>
      </c>
      <c r="AR43">
        <v>8.6202681159420269</v>
      </c>
      <c r="AS43">
        <v>4.5951181980374667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585.69913716236624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40.349999999999994</v>
      </c>
      <c r="L44">
        <v>21.13927002762431</v>
      </c>
      <c r="M44">
        <v>0</v>
      </c>
      <c r="N44">
        <v>28.97</v>
      </c>
      <c r="O44">
        <v>48.660000000000004</v>
      </c>
      <c r="P44">
        <v>66.505043964232499</v>
      </c>
      <c r="Q44">
        <v>2.8819367854741089</v>
      </c>
      <c r="R44">
        <v>2.8800000000000003</v>
      </c>
      <c r="S44">
        <v>3.8419958419958413</v>
      </c>
      <c r="T44">
        <v>0</v>
      </c>
      <c r="U44">
        <v>317.95</v>
      </c>
      <c r="V44">
        <v>2.881917443408788</v>
      </c>
      <c r="W44">
        <v>5.7600000000000007</v>
      </c>
      <c r="X44">
        <v>12.49149868010559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3.4464307342922029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12.848823483057526</v>
      </c>
      <c r="AL44">
        <v>0.56886746987951819</v>
      </c>
      <c r="AM44">
        <v>0</v>
      </c>
      <c r="AN44">
        <v>0</v>
      </c>
      <c r="AO44">
        <v>0</v>
      </c>
      <c r="AP44">
        <v>0.9398000000000003</v>
      </c>
      <c r="AQ44">
        <v>0</v>
      </c>
      <c r="AR44">
        <v>8.6202681159420269</v>
      </c>
      <c r="AS44">
        <v>4.5951181980374667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585.33097074404986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40.349999999999994</v>
      </c>
      <c r="L45">
        <v>21.139096117667179</v>
      </c>
      <c r="M45">
        <v>0</v>
      </c>
      <c r="N45">
        <v>28.97</v>
      </c>
      <c r="O45">
        <v>48.660000000000004</v>
      </c>
      <c r="P45">
        <v>66.505043964232499</v>
      </c>
      <c r="Q45">
        <v>2.8819367854741089</v>
      </c>
      <c r="R45">
        <v>2.8800000000000003</v>
      </c>
      <c r="S45">
        <v>3.8419958419958413</v>
      </c>
      <c r="T45">
        <v>0</v>
      </c>
      <c r="U45">
        <v>317.95</v>
      </c>
      <c r="V45">
        <v>2.881917443408788</v>
      </c>
      <c r="W45">
        <v>5.7600000000000007</v>
      </c>
      <c r="X45">
        <v>12.49149868010559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3.4464307342922029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12.848823483057526</v>
      </c>
      <c r="AL45">
        <v>0.56886746987951819</v>
      </c>
      <c r="AM45">
        <v>0</v>
      </c>
      <c r="AN45">
        <v>0</v>
      </c>
      <c r="AO45">
        <v>0</v>
      </c>
      <c r="AP45">
        <v>0.9398000000000003</v>
      </c>
      <c r="AQ45">
        <v>0</v>
      </c>
      <c r="AR45">
        <v>0.80767391304347824</v>
      </c>
      <c r="AS45">
        <v>4.5951181980374667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577.51820263119419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40.35</v>
      </c>
      <c r="L46">
        <v>21.139096117667179</v>
      </c>
      <c r="M46">
        <v>0</v>
      </c>
      <c r="N46">
        <v>28.97</v>
      </c>
      <c r="O46">
        <v>48.660000000000004</v>
      </c>
      <c r="P46">
        <v>66.505043964232499</v>
      </c>
      <c r="Q46">
        <v>2.8819367854741089</v>
      </c>
      <c r="R46">
        <v>2.8800000000000003</v>
      </c>
      <c r="S46">
        <v>3.8419958419958413</v>
      </c>
      <c r="T46">
        <v>0</v>
      </c>
      <c r="U46">
        <v>317.95</v>
      </c>
      <c r="V46">
        <v>2.881917443408788</v>
      </c>
      <c r="W46">
        <v>5.7600000000000007</v>
      </c>
      <c r="X46">
        <v>12.49149868010559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3.4464307342922029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12.848823483057526</v>
      </c>
      <c r="AL46">
        <v>0.56886746987951819</v>
      </c>
      <c r="AM46">
        <v>0</v>
      </c>
      <c r="AN46">
        <v>0</v>
      </c>
      <c r="AO46">
        <v>0</v>
      </c>
      <c r="AP46">
        <v>0.9398000000000003</v>
      </c>
      <c r="AQ46">
        <v>0</v>
      </c>
      <c r="AR46">
        <v>0.32510144927536233</v>
      </c>
      <c r="AS46">
        <v>4.5951181980374667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577.03563016742612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40.349999999999994</v>
      </c>
      <c r="L47">
        <v>21.139096117667179</v>
      </c>
      <c r="M47">
        <v>0</v>
      </c>
      <c r="N47">
        <v>28.97</v>
      </c>
      <c r="O47">
        <v>48.660000000000004</v>
      </c>
      <c r="P47">
        <v>66.505043964232499</v>
      </c>
      <c r="Q47">
        <v>2.8819367854741089</v>
      </c>
      <c r="R47">
        <v>2.8800000000000003</v>
      </c>
      <c r="S47">
        <v>3.8419958419958413</v>
      </c>
      <c r="T47">
        <v>0</v>
      </c>
      <c r="U47">
        <v>317.95</v>
      </c>
      <c r="V47">
        <v>2.881917443408788</v>
      </c>
      <c r="W47">
        <v>5.7600000000000007</v>
      </c>
      <c r="X47">
        <v>12.49149868010559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3.4464307342922029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12.848823483057526</v>
      </c>
      <c r="AL47">
        <v>0.56886746987951819</v>
      </c>
      <c r="AM47">
        <v>0</v>
      </c>
      <c r="AN47">
        <v>0</v>
      </c>
      <c r="AO47">
        <v>0</v>
      </c>
      <c r="AP47">
        <v>2.5019000000000005</v>
      </c>
      <c r="AQ47">
        <v>0</v>
      </c>
      <c r="AR47">
        <v>0.32510144927536233</v>
      </c>
      <c r="AS47">
        <v>2.626507582515611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576.6291195519043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40.349999999999994</v>
      </c>
      <c r="L48">
        <v>21.139096117667179</v>
      </c>
      <c r="M48">
        <v>0</v>
      </c>
      <c r="N48">
        <v>28.97</v>
      </c>
      <c r="O48">
        <v>48.660000000000004</v>
      </c>
      <c r="P48">
        <v>66.505043964232499</v>
      </c>
      <c r="Q48">
        <v>2.8819367854741089</v>
      </c>
      <c r="R48">
        <v>2.8800000000000003</v>
      </c>
      <c r="S48">
        <v>3.8419958419958413</v>
      </c>
      <c r="T48">
        <v>0</v>
      </c>
      <c r="U48">
        <v>317.95</v>
      </c>
      <c r="V48">
        <v>2.881917443408788</v>
      </c>
      <c r="W48">
        <v>5.7600000000000007</v>
      </c>
      <c r="X48">
        <v>12.49149868010559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3.4464307342922029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12.848823483057526</v>
      </c>
      <c r="AL48">
        <v>0.56886746987951819</v>
      </c>
      <c r="AM48">
        <v>0</v>
      </c>
      <c r="AN48">
        <v>0</v>
      </c>
      <c r="AO48">
        <v>0</v>
      </c>
      <c r="AP48">
        <v>2.5019000000000005</v>
      </c>
      <c r="AQ48">
        <v>0</v>
      </c>
      <c r="AR48">
        <v>0.32510144927536233</v>
      </c>
      <c r="AS48">
        <v>2.626507582515611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576.6291195519043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40.349999999999994</v>
      </c>
      <c r="L49">
        <v>21.139096117667179</v>
      </c>
      <c r="M49">
        <v>0</v>
      </c>
      <c r="N49">
        <v>28.97</v>
      </c>
      <c r="O49">
        <v>48.660000000000004</v>
      </c>
      <c r="P49">
        <v>66.505043964232499</v>
      </c>
      <c r="Q49">
        <v>2.8819367854741089</v>
      </c>
      <c r="R49">
        <v>2.8800000000000003</v>
      </c>
      <c r="S49">
        <v>3.8419958419958413</v>
      </c>
      <c r="T49">
        <v>0</v>
      </c>
      <c r="U49">
        <v>317.95</v>
      </c>
      <c r="V49">
        <v>2.881917443408788</v>
      </c>
      <c r="W49">
        <v>5.7600000000000007</v>
      </c>
      <c r="X49">
        <v>12.49149868010559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0.93970476911430734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12.848823483057526</v>
      </c>
      <c r="AL49">
        <v>0.56886746987951819</v>
      </c>
      <c r="AM49">
        <v>0</v>
      </c>
      <c r="AN49">
        <v>0</v>
      </c>
      <c r="AO49">
        <v>0</v>
      </c>
      <c r="AP49">
        <v>0.77978000000000014</v>
      </c>
      <c r="AQ49">
        <v>0</v>
      </c>
      <c r="AR49">
        <v>0.32510144927536233</v>
      </c>
      <c r="AS49">
        <v>1.1151226583407672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570.88888866255149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40.590000000000003</v>
      </c>
      <c r="L50">
        <v>21.139096117667179</v>
      </c>
      <c r="M50">
        <v>0</v>
      </c>
      <c r="N50">
        <v>28.97</v>
      </c>
      <c r="O50">
        <v>48.660000000000004</v>
      </c>
      <c r="P50">
        <v>66.505043964232499</v>
      </c>
      <c r="Q50">
        <v>2.8819367854741089</v>
      </c>
      <c r="R50">
        <v>2.8800000000000003</v>
      </c>
      <c r="S50">
        <v>3.8419958419958413</v>
      </c>
      <c r="T50">
        <v>0</v>
      </c>
      <c r="U50">
        <v>317.95</v>
      </c>
      <c r="V50">
        <v>2.881917443408788</v>
      </c>
      <c r="W50">
        <v>5.7600000000000007</v>
      </c>
      <c r="X50">
        <v>12.49149868010559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0.93970476911430734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12.848823483057526</v>
      </c>
      <c r="AL50">
        <v>0.56886746987951819</v>
      </c>
      <c r="AM50">
        <v>0</v>
      </c>
      <c r="AN50">
        <v>0</v>
      </c>
      <c r="AO50">
        <v>0</v>
      </c>
      <c r="AP50">
        <v>0.77978000000000014</v>
      </c>
      <c r="AQ50">
        <v>0</v>
      </c>
      <c r="AR50">
        <v>0.32510144927536233</v>
      </c>
      <c r="AS50">
        <v>1.1151226583407672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571.1288886625515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40.35</v>
      </c>
      <c r="L51">
        <v>21.139096117667179</v>
      </c>
      <c r="M51">
        <v>0</v>
      </c>
      <c r="N51">
        <v>28.97</v>
      </c>
      <c r="O51">
        <v>48.660000000000004</v>
      </c>
      <c r="P51">
        <v>66.505043964232499</v>
      </c>
      <c r="Q51">
        <v>2.8819367854741089</v>
      </c>
      <c r="R51">
        <v>2.8800000000000003</v>
      </c>
      <c r="S51">
        <v>3.8419958419958413</v>
      </c>
      <c r="T51">
        <v>0</v>
      </c>
      <c r="U51">
        <v>317.95</v>
      </c>
      <c r="V51">
        <v>2.881917443408788</v>
      </c>
      <c r="W51">
        <v>5.7600000000000007</v>
      </c>
      <c r="X51">
        <v>12.49149868010559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0.93970476911430734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12.848823483057526</v>
      </c>
      <c r="AL51">
        <v>0.56886746987951819</v>
      </c>
      <c r="AM51">
        <v>0</v>
      </c>
      <c r="AN51">
        <v>0</v>
      </c>
      <c r="AO51">
        <v>0</v>
      </c>
      <c r="AP51">
        <v>0.77978000000000014</v>
      </c>
      <c r="AQ51">
        <v>0</v>
      </c>
      <c r="AR51">
        <v>8.6202681159420269</v>
      </c>
      <c r="AS51">
        <v>1.1151226583407672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579.18405532921815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40.35</v>
      </c>
      <c r="L52">
        <v>21.139096117667179</v>
      </c>
      <c r="M52">
        <v>0</v>
      </c>
      <c r="N52">
        <v>28.97</v>
      </c>
      <c r="O52">
        <v>48.660000000000004</v>
      </c>
      <c r="P52">
        <v>66.505043964232499</v>
      </c>
      <c r="Q52">
        <v>2.8819367854741089</v>
      </c>
      <c r="R52">
        <v>2.8800000000000003</v>
      </c>
      <c r="S52">
        <v>3.8419958419958413</v>
      </c>
      <c r="T52">
        <v>0</v>
      </c>
      <c r="U52">
        <v>317.95</v>
      </c>
      <c r="V52">
        <v>2.881917443408788</v>
      </c>
      <c r="W52">
        <v>5.7600000000000007</v>
      </c>
      <c r="X52">
        <v>12.49149868010559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0.93970476911430734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12.848823483057526</v>
      </c>
      <c r="AL52">
        <v>0.56886746987951819</v>
      </c>
      <c r="AM52">
        <v>0</v>
      </c>
      <c r="AN52">
        <v>0</v>
      </c>
      <c r="AO52">
        <v>0</v>
      </c>
      <c r="AP52">
        <v>0.9398000000000003</v>
      </c>
      <c r="AQ52">
        <v>0</v>
      </c>
      <c r="AR52">
        <v>8.6202681159420269</v>
      </c>
      <c r="AS52">
        <v>1.1151226583407672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579.34407532921819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40.35</v>
      </c>
      <c r="L53">
        <v>21.139096117667179</v>
      </c>
      <c r="M53">
        <v>0</v>
      </c>
      <c r="N53">
        <v>28.97</v>
      </c>
      <c r="O53">
        <v>48.660000000000004</v>
      </c>
      <c r="P53">
        <v>66.505043964232499</v>
      </c>
      <c r="Q53">
        <v>2.8819367854741089</v>
      </c>
      <c r="R53">
        <v>2.8800000000000003</v>
      </c>
      <c r="S53">
        <v>3.8419958419958413</v>
      </c>
      <c r="T53">
        <v>0</v>
      </c>
      <c r="U53">
        <v>317.95</v>
      </c>
      <c r="V53">
        <v>2.881917443408788</v>
      </c>
      <c r="W53">
        <v>5.7600000000000007</v>
      </c>
      <c r="X53">
        <v>12.49149868010559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0.93970476911430734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12.848823483057526</v>
      </c>
      <c r="AL53">
        <v>0.56886746987951819</v>
      </c>
      <c r="AM53">
        <v>0</v>
      </c>
      <c r="AN53">
        <v>0</v>
      </c>
      <c r="AO53">
        <v>0</v>
      </c>
      <c r="AP53">
        <v>0.9398000000000003</v>
      </c>
      <c r="AQ53">
        <v>0</v>
      </c>
      <c r="AR53">
        <v>0.67306159420289846</v>
      </c>
      <c r="AS53">
        <v>1.1151226583407672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571.396868807479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40.35</v>
      </c>
      <c r="L54">
        <v>21.139096117667179</v>
      </c>
      <c r="M54">
        <v>0</v>
      </c>
      <c r="N54">
        <v>28.97</v>
      </c>
      <c r="O54">
        <v>48.660000000000004</v>
      </c>
      <c r="P54">
        <v>66.505043964232499</v>
      </c>
      <c r="Q54">
        <v>2.8819367854741089</v>
      </c>
      <c r="R54">
        <v>2.8800000000000003</v>
      </c>
      <c r="S54">
        <v>3.8419958419958413</v>
      </c>
      <c r="T54">
        <v>0</v>
      </c>
      <c r="U54">
        <v>317.95</v>
      </c>
      <c r="V54">
        <v>2.881917443408788</v>
      </c>
      <c r="W54">
        <v>5.7600000000000007</v>
      </c>
      <c r="X54">
        <v>12.49149868010559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0.93970476911430734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12.848823483057526</v>
      </c>
      <c r="AL54">
        <v>0.56886746987951819</v>
      </c>
      <c r="AM54">
        <v>0</v>
      </c>
      <c r="AN54">
        <v>0</v>
      </c>
      <c r="AO54">
        <v>0</v>
      </c>
      <c r="AP54">
        <v>0.9398000000000003</v>
      </c>
      <c r="AQ54">
        <v>0</v>
      </c>
      <c r="AR54">
        <v>0.32510144927536233</v>
      </c>
      <c r="AS54">
        <v>1.1151226583407672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571.04890866255153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40.35</v>
      </c>
      <c r="L55">
        <v>21.31</v>
      </c>
      <c r="M55">
        <v>0</v>
      </c>
      <c r="N55">
        <v>28.97</v>
      </c>
      <c r="O55">
        <v>48.660000000000004</v>
      </c>
      <c r="P55">
        <v>66.505043964232499</v>
      </c>
      <c r="Q55">
        <v>2.9999999999999996</v>
      </c>
      <c r="R55">
        <v>2.88</v>
      </c>
      <c r="S55">
        <v>3.8426759581881531</v>
      </c>
      <c r="T55">
        <v>0</v>
      </c>
      <c r="U55">
        <v>311.76209688458522</v>
      </c>
      <c r="V55">
        <v>2.881917443408788</v>
      </c>
      <c r="W55">
        <v>5.7600000000000007</v>
      </c>
      <c r="X55">
        <v>12.49149868010559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0.93970476911430734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12.848823483057526</v>
      </c>
      <c r="AL55">
        <v>0.56886746987951819</v>
      </c>
      <c r="AM55">
        <v>0</v>
      </c>
      <c r="AN55">
        <v>0</v>
      </c>
      <c r="AO55">
        <v>0</v>
      </c>
      <c r="AP55">
        <v>0.9398000000000003</v>
      </c>
      <c r="AQ55">
        <v>0</v>
      </c>
      <c r="AR55">
        <v>0.32510144927536233</v>
      </c>
      <c r="AS55">
        <v>1.1151226583407672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565.15065276018777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40.35</v>
      </c>
      <c r="L56">
        <v>21.31</v>
      </c>
      <c r="M56">
        <v>0</v>
      </c>
      <c r="N56">
        <v>28.97</v>
      </c>
      <c r="O56">
        <v>48.660000000000004</v>
      </c>
      <c r="P56">
        <v>66.505043964232499</v>
      </c>
      <c r="Q56">
        <v>2.9999999999999996</v>
      </c>
      <c r="R56">
        <v>2.88</v>
      </c>
      <c r="S56">
        <v>3.8426759581881531</v>
      </c>
      <c r="T56">
        <v>0</v>
      </c>
      <c r="U56">
        <v>311.76209688458522</v>
      </c>
      <c r="V56">
        <v>2.881917443408788</v>
      </c>
      <c r="W56">
        <v>5.7600000000000007</v>
      </c>
      <c r="X56">
        <v>12.49149868010559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0.93970476911430734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12.848823483057526</v>
      </c>
      <c r="AL56">
        <v>0.56886746987951819</v>
      </c>
      <c r="AM56">
        <v>0</v>
      </c>
      <c r="AN56">
        <v>0</v>
      </c>
      <c r="AO56">
        <v>0</v>
      </c>
      <c r="AP56">
        <v>0.9398000000000003</v>
      </c>
      <c r="AQ56">
        <v>0</v>
      </c>
      <c r="AR56">
        <v>0.32510144927536233</v>
      </c>
      <c r="AS56">
        <v>1.1151226583407672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565.15065276018777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40.35</v>
      </c>
      <c r="L57">
        <v>21.31</v>
      </c>
      <c r="M57">
        <v>0</v>
      </c>
      <c r="N57">
        <v>28.97</v>
      </c>
      <c r="O57">
        <v>48.660000000000004</v>
      </c>
      <c r="P57">
        <v>66.505043964232499</v>
      </c>
      <c r="Q57">
        <v>2.9999999999999996</v>
      </c>
      <c r="R57">
        <v>2.88</v>
      </c>
      <c r="S57">
        <v>3.8426759581881531</v>
      </c>
      <c r="T57">
        <v>0</v>
      </c>
      <c r="U57">
        <v>311.76209688458522</v>
      </c>
      <c r="V57">
        <v>2.881917443408788</v>
      </c>
      <c r="W57">
        <v>5.7600000000000007</v>
      </c>
      <c r="X57">
        <v>12.49149868010559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0.93970476911430734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12.848823483057526</v>
      </c>
      <c r="AL57">
        <v>0.56886746987951819</v>
      </c>
      <c r="AM57">
        <v>0</v>
      </c>
      <c r="AN57">
        <v>0</v>
      </c>
      <c r="AO57">
        <v>0</v>
      </c>
      <c r="AP57">
        <v>0.9398000000000003</v>
      </c>
      <c r="AQ57">
        <v>0</v>
      </c>
      <c r="AR57">
        <v>0.32510144927536233</v>
      </c>
      <c r="AS57">
        <v>1.1151226583407672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565.15065276018777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40.35</v>
      </c>
      <c r="L58">
        <v>21.31</v>
      </c>
      <c r="M58">
        <v>0</v>
      </c>
      <c r="N58">
        <v>28.97</v>
      </c>
      <c r="O58">
        <v>48.660000000000004</v>
      </c>
      <c r="P58">
        <v>66.505043964232499</v>
      </c>
      <c r="Q58">
        <v>2.9999999999999996</v>
      </c>
      <c r="R58">
        <v>2.88</v>
      </c>
      <c r="S58">
        <v>3.8426759581881531</v>
      </c>
      <c r="T58">
        <v>0</v>
      </c>
      <c r="U58">
        <v>311.76209688458522</v>
      </c>
      <c r="V58">
        <v>2.881917443408788</v>
      </c>
      <c r="W58">
        <v>5.7600000000000007</v>
      </c>
      <c r="X58">
        <v>12.49149868010559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0.93970476911430734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12.848823483057526</v>
      </c>
      <c r="AL58">
        <v>0.56886746987951819</v>
      </c>
      <c r="AM58">
        <v>0</v>
      </c>
      <c r="AN58">
        <v>0</v>
      </c>
      <c r="AO58">
        <v>0</v>
      </c>
      <c r="AP58">
        <v>0.9398000000000003</v>
      </c>
      <c r="AQ58">
        <v>0</v>
      </c>
      <c r="AR58">
        <v>0.32510144927536233</v>
      </c>
      <c r="AS58">
        <v>1.1151226583407672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565.15065276018777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40.35</v>
      </c>
      <c r="L59">
        <v>21.31</v>
      </c>
      <c r="M59">
        <v>0</v>
      </c>
      <c r="N59">
        <v>28.97</v>
      </c>
      <c r="O59">
        <v>48.660000000000004</v>
      </c>
      <c r="P59">
        <v>66.505043964232499</v>
      </c>
      <c r="Q59">
        <v>2.9999999999999996</v>
      </c>
      <c r="R59">
        <v>2.88</v>
      </c>
      <c r="S59">
        <v>3.8426759581881531</v>
      </c>
      <c r="T59">
        <v>0</v>
      </c>
      <c r="U59">
        <v>311.76209688458522</v>
      </c>
      <c r="V59">
        <v>2.881917443408788</v>
      </c>
      <c r="W59">
        <v>11.04</v>
      </c>
      <c r="X59">
        <v>24.122539749394548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0.93970476911430734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12.848823483057526</v>
      </c>
      <c r="AL59">
        <v>0.56886746987951819</v>
      </c>
      <c r="AM59">
        <v>0</v>
      </c>
      <c r="AN59">
        <v>0</v>
      </c>
      <c r="AO59">
        <v>0</v>
      </c>
      <c r="AP59">
        <v>2.5019000000000005</v>
      </c>
      <c r="AQ59">
        <v>0</v>
      </c>
      <c r="AR59">
        <v>1.8871123188405796</v>
      </c>
      <c r="AS59">
        <v>1.1151226583407672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585.18580469904191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40.35</v>
      </c>
      <c r="L60">
        <v>21.31</v>
      </c>
      <c r="M60">
        <v>0</v>
      </c>
      <c r="N60">
        <v>28.97</v>
      </c>
      <c r="O60">
        <v>48.660000000000004</v>
      </c>
      <c r="P60">
        <v>66.505043964232499</v>
      </c>
      <c r="Q60">
        <v>2.9999999999999996</v>
      </c>
      <c r="R60">
        <v>2.88</v>
      </c>
      <c r="S60">
        <v>3.8426759581881531</v>
      </c>
      <c r="T60">
        <v>0</v>
      </c>
      <c r="U60">
        <v>311.76209688458522</v>
      </c>
      <c r="V60">
        <v>2.881917443408788</v>
      </c>
      <c r="W60">
        <v>11.04</v>
      </c>
      <c r="X60">
        <v>24.122539749394548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0.93970476911430734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12.848823483057526</v>
      </c>
      <c r="AL60">
        <v>0.56886746987951819</v>
      </c>
      <c r="AM60">
        <v>0</v>
      </c>
      <c r="AN60">
        <v>0</v>
      </c>
      <c r="AO60">
        <v>0</v>
      </c>
      <c r="AP60">
        <v>2.5019000000000005</v>
      </c>
      <c r="AQ60">
        <v>0</v>
      </c>
      <c r="AR60">
        <v>1.8871123188405796</v>
      </c>
      <c r="AS60">
        <v>1.1151226583407672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585.18580469904191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40.35</v>
      </c>
      <c r="L61">
        <v>21.31</v>
      </c>
      <c r="M61">
        <v>0</v>
      </c>
      <c r="N61">
        <v>28.97</v>
      </c>
      <c r="O61">
        <v>48.660000000000004</v>
      </c>
      <c r="P61">
        <v>66.505043964232499</v>
      </c>
      <c r="Q61">
        <v>2.9999999999999996</v>
      </c>
      <c r="R61">
        <v>2.88</v>
      </c>
      <c r="S61">
        <v>3.8426759581881531</v>
      </c>
      <c r="T61">
        <v>0</v>
      </c>
      <c r="U61">
        <v>311.76209688458522</v>
      </c>
      <c r="V61">
        <v>2.881917443408788</v>
      </c>
      <c r="W61">
        <v>11.04</v>
      </c>
      <c r="X61">
        <v>24.122539749394548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0.93970476911430734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12.848823483057526</v>
      </c>
      <c r="AL61">
        <v>0.56886746987951819</v>
      </c>
      <c r="AM61">
        <v>0</v>
      </c>
      <c r="AN61">
        <v>0</v>
      </c>
      <c r="AO61">
        <v>0</v>
      </c>
      <c r="AP61">
        <v>0.9398000000000003</v>
      </c>
      <c r="AQ61">
        <v>0</v>
      </c>
      <c r="AR61">
        <v>1.8871123188405796</v>
      </c>
      <c r="AS61">
        <v>1.1151226583407672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583.62370469904192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40.35</v>
      </c>
      <c r="L62">
        <v>21.31</v>
      </c>
      <c r="M62">
        <v>0</v>
      </c>
      <c r="N62">
        <v>28.97</v>
      </c>
      <c r="O62">
        <v>48.660000000000004</v>
      </c>
      <c r="P62">
        <v>66.505043964232499</v>
      </c>
      <c r="Q62">
        <v>2.9999999999999996</v>
      </c>
      <c r="R62">
        <v>2.88</v>
      </c>
      <c r="S62">
        <v>3.8426759581881531</v>
      </c>
      <c r="T62">
        <v>0</v>
      </c>
      <c r="U62">
        <v>311.76209688458522</v>
      </c>
      <c r="V62">
        <v>2.881917443408788</v>
      </c>
      <c r="W62">
        <v>11.04</v>
      </c>
      <c r="X62">
        <v>24.122539749394548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0.93970476911430734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12.848823483057526</v>
      </c>
      <c r="AL62">
        <v>0.56886746987951819</v>
      </c>
      <c r="AM62">
        <v>0</v>
      </c>
      <c r="AN62">
        <v>0</v>
      </c>
      <c r="AO62">
        <v>0</v>
      </c>
      <c r="AP62">
        <v>0.9398000000000003</v>
      </c>
      <c r="AQ62">
        <v>0</v>
      </c>
      <c r="AR62">
        <v>1.8871123188405796</v>
      </c>
      <c r="AS62">
        <v>1.1151226583407672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583.62370469904192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40.349999999999994</v>
      </c>
      <c r="L63">
        <v>21.31</v>
      </c>
      <c r="M63">
        <v>0</v>
      </c>
      <c r="N63">
        <v>28.97</v>
      </c>
      <c r="O63">
        <v>48.660000000000004</v>
      </c>
      <c r="P63">
        <v>66.505043964232499</v>
      </c>
      <c r="Q63">
        <v>2.9999999999999996</v>
      </c>
      <c r="R63">
        <v>2.88</v>
      </c>
      <c r="S63">
        <v>3.8426759581881531</v>
      </c>
      <c r="T63">
        <v>0</v>
      </c>
      <c r="U63">
        <v>311.76209688458522</v>
      </c>
      <c r="V63">
        <v>2.881917443408788</v>
      </c>
      <c r="W63">
        <v>11.04</v>
      </c>
      <c r="X63">
        <v>24.122539749394548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0.93970476911430734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12.848823483057526</v>
      </c>
      <c r="AL63">
        <v>0.56886746987951819</v>
      </c>
      <c r="AM63">
        <v>0</v>
      </c>
      <c r="AN63">
        <v>0</v>
      </c>
      <c r="AO63">
        <v>0</v>
      </c>
      <c r="AP63">
        <v>0.9398000000000003</v>
      </c>
      <c r="AQ63">
        <v>0</v>
      </c>
      <c r="AR63">
        <v>1.8871123188405796</v>
      </c>
      <c r="AS63">
        <v>1.1151226583407672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583.62370469904192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37.301057555996593</v>
      </c>
      <c r="L64">
        <v>21.139096117667179</v>
      </c>
      <c r="M64">
        <v>0</v>
      </c>
      <c r="N64">
        <v>28.97</v>
      </c>
      <c r="O64">
        <v>48.660000000000004</v>
      </c>
      <c r="P64">
        <v>66.505043964232499</v>
      </c>
      <c r="Q64">
        <v>2.8819367854741089</v>
      </c>
      <c r="R64">
        <v>2.8800000000000003</v>
      </c>
      <c r="S64">
        <v>3.8419958419958413</v>
      </c>
      <c r="T64">
        <v>0</v>
      </c>
      <c r="U64">
        <v>311.76209688458522</v>
      </c>
      <c r="V64">
        <v>2.881917443408788</v>
      </c>
      <c r="W64">
        <v>11.04</v>
      </c>
      <c r="X64">
        <v>24.122539749394548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0.93970476911430734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12.848823483057526</v>
      </c>
      <c r="AL64">
        <v>0.56886746987951819</v>
      </c>
      <c r="AM64">
        <v>0</v>
      </c>
      <c r="AN64">
        <v>0</v>
      </c>
      <c r="AO64">
        <v>0</v>
      </c>
      <c r="AP64">
        <v>0.9398000000000003</v>
      </c>
      <c r="AQ64">
        <v>0</v>
      </c>
      <c r="AR64">
        <v>1.8871123188405796</v>
      </c>
      <c r="AS64">
        <v>1.1151226583407672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580.2851150419873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38.92</v>
      </c>
      <c r="L65">
        <v>21.139096117667179</v>
      </c>
      <c r="M65">
        <v>0</v>
      </c>
      <c r="N65">
        <v>28.97</v>
      </c>
      <c r="O65">
        <v>48.660000000000004</v>
      </c>
      <c r="P65">
        <v>66.505043964232499</v>
      </c>
      <c r="Q65">
        <v>2.8819367854741089</v>
      </c>
      <c r="R65">
        <v>2.8800000000000003</v>
      </c>
      <c r="S65">
        <v>3.8419958419958413</v>
      </c>
      <c r="T65">
        <v>0</v>
      </c>
      <c r="U65">
        <v>311.76209688458522</v>
      </c>
      <c r="V65">
        <v>2.881917443408788</v>
      </c>
      <c r="W65">
        <v>11.04</v>
      </c>
      <c r="X65">
        <v>24.122539749394548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0.93970476911430734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12.848823483057526</v>
      </c>
      <c r="AL65">
        <v>0.56886746987951819</v>
      </c>
      <c r="AM65">
        <v>0</v>
      </c>
      <c r="AN65">
        <v>0</v>
      </c>
      <c r="AO65">
        <v>0</v>
      </c>
      <c r="AP65">
        <v>0.9398000000000003</v>
      </c>
      <c r="AQ65">
        <v>0</v>
      </c>
      <c r="AR65">
        <v>1.8871123188405796</v>
      </c>
      <c r="AS65">
        <v>1.1151226583407672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581.90405748599085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37.36</v>
      </c>
      <c r="L66">
        <v>21.139096117667179</v>
      </c>
      <c r="M66">
        <v>0</v>
      </c>
      <c r="N66">
        <v>28.97</v>
      </c>
      <c r="O66">
        <v>48.660000000000004</v>
      </c>
      <c r="P66">
        <v>66.505043964232499</v>
      </c>
      <c r="Q66">
        <v>2.8819367854741089</v>
      </c>
      <c r="R66">
        <v>2.8800000000000003</v>
      </c>
      <c r="S66">
        <v>3.8419958419958413</v>
      </c>
      <c r="T66">
        <v>0</v>
      </c>
      <c r="U66">
        <v>311.76209688458522</v>
      </c>
      <c r="V66">
        <v>2.881917443408788</v>
      </c>
      <c r="W66">
        <v>11.04</v>
      </c>
      <c r="X66">
        <v>24.122539749394548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3.4464307342922029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12.848823483057526</v>
      </c>
      <c r="AL66">
        <v>0.56886746987951819</v>
      </c>
      <c r="AM66">
        <v>0</v>
      </c>
      <c r="AN66">
        <v>0</v>
      </c>
      <c r="AO66">
        <v>0</v>
      </c>
      <c r="AP66">
        <v>0.9398000000000003</v>
      </c>
      <c r="AQ66">
        <v>0</v>
      </c>
      <c r="AR66">
        <v>1.8871123188405796</v>
      </c>
      <c r="AS66">
        <v>1.1151226583407672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582.85078345116881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38.72999999999999</v>
      </c>
      <c r="L67">
        <v>20.75</v>
      </c>
      <c r="M67">
        <v>0</v>
      </c>
      <c r="N67">
        <v>28.97</v>
      </c>
      <c r="O67">
        <v>48.660000000000004</v>
      </c>
      <c r="P67">
        <v>66.505043964232499</v>
      </c>
      <c r="Q67">
        <v>2.8819367854741089</v>
      </c>
      <c r="R67">
        <v>2.8815946843853815</v>
      </c>
      <c r="S67">
        <v>3.84</v>
      </c>
      <c r="T67">
        <v>0</v>
      </c>
      <c r="U67">
        <v>311.76209688458522</v>
      </c>
      <c r="V67">
        <v>5.07</v>
      </c>
      <c r="W67">
        <v>11.04</v>
      </c>
      <c r="X67">
        <v>24.122539749394548</v>
      </c>
      <c r="Y67">
        <v>0</v>
      </c>
      <c r="Z67">
        <v>0</v>
      </c>
      <c r="AA67">
        <v>0</v>
      </c>
      <c r="AB67">
        <v>3.2132708177044265</v>
      </c>
      <c r="AC67">
        <v>2.3618815768807915</v>
      </c>
      <c r="AD67">
        <v>0</v>
      </c>
      <c r="AE67">
        <v>3.4464307342922029</v>
      </c>
      <c r="AF67">
        <v>0</v>
      </c>
      <c r="AG67">
        <v>0</v>
      </c>
      <c r="AH67">
        <v>5.7074274551214357</v>
      </c>
      <c r="AI67">
        <v>0</v>
      </c>
      <c r="AJ67">
        <v>0</v>
      </c>
      <c r="AK67">
        <v>12.848823483057526</v>
      </c>
      <c r="AL67">
        <v>0.56886746987951819</v>
      </c>
      <c r="AM67">
        <v>0</v>
      </c>
      <c r="AN67">
        <v>0</v>
      </c>
      <c r="AO67">
        <v>0</v>
      </c>
      <c r="AP67">
        <v>2.5019000000000005</v>
      </c>
      <c r="AQ67">
        <v>0</v>
      </c>
      <c r="AR67">
        <v>1.8871123188405796</v>
      </c>
      <c r="AS67">
        <v>1.1151226583407672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598.86404858218884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38.869999999999997</v>
      </c>
      <c r="L68">
        <v>21.139391216702666</v>
      </c>
      <c r="M68">
        <v>0</v>
      </c>
      <c r="N68">
        <v>28.97</v>
      </c>
      <c r="O68">
        <v>48.660000000000004</v>
      </c>
      <c r="P68">
        <v>66.505043964232499</v>
      </c>
      <c r="Q68">
        <v>2.8800000000000003</v>
      </c>
      <c r="R68">
        <v>2.8815946843853815</v>
      </c>
      <c r="S68">
        <v>3.84</v>
      </c>
      <c r="T68">
        <v>0</v>
      </c>
      <c r="U68">
        <v>311.76209688458522</v>
      </c>
      <c r="V68">
        <v>5.07</v>
      </c>
      <c r="W68">
        <v>11.04</v>
      </c>
      <c r="X68">
        <v>24.122539749394548</v>
      </c>
      <c r="Y68">
        <v>0</v>
      </c>
      <c r="Z68">
        <v>0</v>
      </c>
      <c r="AA68">
        <v>0</v>
      </c>
      <c r="AB68">
        <v>3.2132708177044265</v>
      </c>
      <c r="AC68">
        <v>2.3618815768807915</v>
      </c>
      <c r="AD68">
        <v>0</v>
      </c>
      <c r="AE68">
        <v>3.4464307342922029</v>
      </c>
      <c r="AF68">
        <v>0</v>
      </c>
      <c r="AG68">
        <v>0</v>
      </c>
      <c r="AH68">
        <v>11.414854910242871</v>
      </c>
      <c r="AI68">
        <v>0</v>
      </c>
      <c r="AJ68">
        <v>0</v>
      </c>
      <c r="AK68">
        <v>12.848823483057526</v>
      </c>
      <c r="AL68">
        <v>0.56886746987951819</v>
      </c>
      <c r="AM68">
        <v>0</v>
      </c>
      <c r="AN68">
        <v>0</v>
      </c>
      <c r="AO68">
        <v>0</v>
      </c>
      <c r="AP68">
        <v>2.5019000000000005</v>
      </c>
      <c r="AQ68">
        <v>0</v>
      </c>
      <c r="AR68">
        <v>1.8871123188405796</v>
      </c>
      <c r="AS68">
        <v>1.1151226583407672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605.09893046853904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40.35</v>
      </c>
      <c r="L69">
        <v>21.139471605678864</v>
      </c>
      <c r="M69">
        <v>0</v>
      </c>
      <c r="N69">
        <v>28.97</v>
      </c>
      <c r="O69">
        <v>48.660000000000004</v>
      </c>
      <c r="P69">
        <v>66.505043964232499</v>
      </c>
      <c r="Q69">
        <v>2.8800000000000003</v>
      </c>
      <c r="R69">
        <v>2.8815946843853815</v>
      </c>
      <c r="S69">
        <v>3.84</v>
      </c>
      <c r="T69">
        <v>0</v>
      </c>
      <c r="U69">
        <v>311.76209688458522</v>
      </c>
      <c r="V69">
        <v>5.07</v>
      </c>
      <c r="W69">
        <v>11.04</v>
      </c>
      <c r="X69">
        <v>24.122539749394548</v>
      </c>
      <c r="Y69">
        <v>0</v>
      </c>
      <c r="Z69">
        <v>0</v>
      </c>
      <c r="AA69">
        <v>0</v>
      </c>
      <c r="AB69">
        <v>3.2132708177044265</v>
      </c>
      <c r="AC69">
        <v>2.3618815768807915</v>
      </c>
      <c r="AD69">
        <v>0</v>
      </c>
      <c r="AE69">
        <v>3.4464307342922029</v>
      </c>
      <c r="AF69">
        <v>0</v>
      </c>
      <c r="AG69">
        <v>0</v>
      </c>
      <c r="AH69">
        <v>17.12228236536431</v>
      </c>
      <c r="AI69">
        <v>0</v>
      </c>
      <c r="AJ69">
        <v>0</v>
      </c>
      <c r="AK69">
        <v>12.848823483057526</v>
      </c>
      <c r="AL69">
        <v>0.56886746987951819</v>
      </c>
      <c r="AM69">
        <v>0</v>
      </c>
      <c r="AN69">
        <v>0</v>
      </c>
      <c r="AO69">
        <v>0</v>
      </c>
      <c r="AP69">
        <v>1.2522200000000003</v>
      </c>
      <c r="AQ69">
        <v>0</v>
      </c>
      <c r="AR69">
        <v>0.40383695652173912</v>
      </c>
      <c r="AS69">
        <v>1.1151226583407672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609.55348295031786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40.35</v>
      </c>
      <c r="L70">
        <v>41.53</v>
      </c>
      <c r="M70">
        <v>0</v>
      </c>
      <c r="N70">
        <v>28.97</v>
      </c>
      <c r="O70">
        <v>48.660000000000004</v>
      </c>
      <c r="P70">
        <v>66.505043964232499</v>
      </c>
      <c r="Q70">
        <v>4.7475375842405398</v>
      </c>
      <c r="R70">
        <v>4.88</v>
      </c>
      <c r="S70">
        <v>6.12</v>
      </c>
      <c r="T70">
        <v>0</v>
      </c>
      <c r="U70">
        <v>311.76209688458522</v>
      </c>
      <c r="V70">
        <v>5.07</v>
      </c>
      <c r="W70">
        <v>11.04</v>
      </c>
      <c r="X70">
        <v>24.122539749394548</v>
      </c>
      <c r="Y70">
        <v>0</v>
      </c>
      <c r="Z70">
        <v>0</v>
      </c>
      <c r="AA70">
        <v>0</v>
      </c>
      <c r="AB70">
        <v>3.2132708177044265</v>
      </c>
      <c r="AC70">
        <v>2.3618815768807915</v>
      </c>
      <c r="AD70">
        <v>0</v>
      </c>
      <c r="AE70">
        <v>3.4464307342922029</v>
      </c>
      <c r="AF70">
        <v>0</v>
      </c>
      <c r="AG70">
        <v>0</v>
      </c>
      <c r="AH70">
        <v>17.12228236536431</v>
      </c>
      <c r="AI70">
        <v>0</v>
      </c>
      <c r="AJ70">
        <v>0</v>
      </c>
      <c r="AK70">
        <v>12.848823483057526</v>
      </c>
      <c r="AL70">
        <v>3.403046471600689</v>
      </c>
      <c r="AM70">
        <v>0</v>
      </c>
      <c r="AN70">
        <v>0</v>
      </c>
      <c r="AO70">
        <v>0</v>
      </c>
      <c r="AP70">
        <v>1.2522200000000003</v>
      </c>
      <c r="AQ70">
        <v>0</v>
      </c>
      <c r="AR70">
        <v>0.40383695652173912</v>
      </c>
      <c r="AS70">
        <v>1.1151226583407672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638.92413324621521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70.930000000000007</v>
      </c>
      <c r="L71">
        <v>24.11</v>
      </c>
      <c r="M71">
        <v>0</v>
      </c>
      <c r="N71">
        <v>28.97</v>
      </c>
      <c r="O71">
        <v>48.660000000000004</v>
      </c>
      <c r="P71">
        <v>66.505043964232499</v>
      </c>
      <c r="Q71">
        <v>4.8100000000000005</v>
      </c>
      <c r="R71">
        <v>4.9675359444719884</v>
      </c>
      <c r="S71">
        <v>6.19</v>
      </c>
      <c r="T71">
        <v>0</v>
      </c>
      <c r="U71">
        <v>316.71000000000004</v>
      </c>
      <c r="V71">
        <v>5.07</v>
      </c>
      <c r="W71">
        <v>11.04</v>
      </c>
      <c r="X71">
        <v>24.122539749394548</v>
      </c>
      <c r="Y71">
        <v>0</v>
      </c>
      <c r="Z71">
        <v>0</v>
      </c>
      <c r="AA71">
        <v>0</v>
      </c>
      <c r="AB71">
        <v>3.2132708177044265</v>
      </c>
      <c r="AC71">
        <v>2.3618815768807915</v>
      </c>
      <c r="AD71">
        <v>2.227354277062831</v>
      </c>
      <c r="AE71">
        <v>3.4464307342922029</v>
      </c>
      <c r="AF71">
        <v>0</v>
      </c>
      <c r="AG71">
        <v>0</v>
      </c>
      <c r="AH71">
        <v>22.829709820485743</v>
      </c>
      <c r="AI71">
        <v>0</v>
      </c>
      <c r="AJ71">
        <v>0</v>
      </c>
      <c r="AK71">
        <v>12.848823483057526</v>
      </c>
      <c r="AL71">
        <v>13.607106712564546</v>
      </c>
      <c r="AM71">
        <v>0</v>
      </c>
      <c r="AN71">
        <v>0</v>
      </c>
      <c r="AO71">
        <v>0</v>
      </c>
      <c r="AP71">
        <v>1.2522200000000003</v>
      </c>
      <c r="AQ71">
        <v>0</v>
      </c>
      <c r="AR71">
        <v>0.40383695652173912</v>
      </c>
      <c r="AS71">
        <v>1.1151226583407672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675.39087669500975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79.778618910777965</v>
      </c>
      <c r="L72">
        <v>39.590000000000003</v>
      </c>
      <c r="M72">
        <v>0</v>
      </c>
      <c r="N72">
        <v>28.97</v>
      </c>
      <c r="O72">
        <v>48.660000000000004</v>
      </c>
      <c r="P72">
        <v>66.505043964232499</v>
      </c>
      <c r="Q72">
        <v>4.8100000000000005</v>
      </c>
      <c r="R72">
        <v>4.9675359444719884</v>
      </c>
      <c r="S72">
        <v>6.19</v>
      </c>
      <c r="T72">
        <v>0</v>
      </c>
      <c r="U72">
        <v>317.95</v>
      </c>
      <c r="V72">
        <v>5.07</v>
      </c>
      <c r="W72">
        <v>11.04</v>
      </c>
      <c r="X72">
        <v>24.122539749394548</v>
      </c>
      <c r="Y72">
        <v>0</v>
      </c>
      <c r="Z72">
        <v>0.26923999999999998</v>
      </c>
      <c r="AA72">
        <v>2.9309868729488988</v>
      </c>
      <c r="AB72">
        <v>6.4265416354088529</v>
      </c>
      <c r="AC72">
        <v>2.3618815768807915</v>
      </c>
      <c r="AD72">
        <v>4.4572482967448908</v>
      </c>
      <c r="AE72">
        <v>3.4464307342922029</v>
      </c>
      <c r="AF72">
        <v>0</v>
      </c>
      <c r="AG72">
        <v>0</v>
      </c>
      <c r="AH72">
        <v>28.537137275607179</v>
      </c>
      <c r="AI72">
        <v>0</v>
      </c>
      <c r="AJ72">
        <v>0</v>
      </c>
      <c r="AK72">
        <v>12.848823483057526</v>
      </c>
      <c r="AL72">
        <v>13.607106712564546</v>
      </c>
      <c r="AM72">
        <v>0</v>
      </c>
      <c r="AN72">
        <v>0</v>
      </c>
      <c r="AO72">
        <v>0</v>
      </c>
      <c r="AP72">
        <v>1.2522200000000003</v>
      </c>
      <c r="AQ72">
        <v>0</v>
      </c>
      <c r="AR72">
        <v>0.40383695652173912</v>
      </c>
      <c r="AS72">
        <v>1.1151226583407672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715.31031477124452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79.778618910777965</v>
      </c>
      <c r="L73">
        <v>40.419035184035906</v>
      </c>
      <c r="M73">
        <v>0</v>
      </c>
      <c r="N73">
        <v>28.97</v>
      </c>
      <c r="O73">
        <v>48.660000000000004</v>
      </c>
      <c r="P73">
        <v>66.505043964232499</v>
      </c>
      <c r="Q73">
        <v>4.8100000000000005</v>
      </c>
      <c r="R73">
        <v>4.9675359444719884</v>
      </c>
      <c r="S73">
        <v>6.19</v>
      </c>
      <c r="T73">
        <v>0</v>
      </c>
      <c r="U73">
        <v>317.95</v>
      </c>
      <c r="V73">
        <v>5.07</v>
      </c>
      <c r="W73">
        <v>11.04</v>
      </c>
      <c r="X73">
        <v>24.122539749394548</v>
      </c>
      <c r="Y73">
        <v>0</v>
      </c>
      <c r="Z73">
        <v>0.53593999999999997</v>
      </c>
      <c r="AA73">
        <v>6.5528129395218029</v>
      </c>
      <c r="AB73">
        <v>6.4265416354088529</v>
      </c>
      <c r="AC73">
        <v>4.723763153761583</v>
      </c>
      <c r="AD73">
        <v>6.6846025738077222</v>
      </c>
      <c r="AE73">
        <v>8.0408251324753977</v>
      </c>
      <c r="AF73">
        <v>0</v>
      </c>
      <c r="AG73">
        <v>0</v>
      </c>
      <c r="AH73">
        <v>34.244564730728619</v>
      </c>
      <c r="AI73">
        <v>0</v>
      </c>
      <c r="AJ73">
        <v>0</v>
      </c>
      <c r="AK73">
        <v>12.848823483057526</v>
      </c>
      <c r="AL73">
        <v>13.607106712564546</v>
      </c>
      <c r="AM73">
        <v>1.2853083270817707</v>
      </c>
      <c r="AN73">
        <v>0</v>
      </c>
      <c r="AO73">
        <v>0</v>
      </c>
      <c r="AP73">
        <v>1.2522200000000003</v>
      </c>
      <c r="AQ73">
        <v>0</v>
      </c>
      <c r="AR73">
        <v>0.40383695652173912</v>
      </c>
      <c r="AS73">
        <v>1.1151226583407672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736.20424205618338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79.778618910777965</v>
      </c>
      <c r="L74">
        <v>40.419035184035906</v>
      </c>
      <c r="M74">
        <v>0</v>
      </c>
      <c r="N74">
        <v>28.97</v>
      </c>
      <c r="O74">
        <v>48.660000000000004</v>
      </c>
      <c r="P74">
        <v>66.505043964232499</v>
      </c>
      <c r="Q74">
        <v>4.8100000000000005</v>
      </c>
      <c r="R74">
        <v>4.9675359444719884</v>
      </c>
      <c r="S74">
        <v>6.19</v>
      </c>
      <c r="T74">
        <v>0</v>
      </c>
      <c r="U74">
        <v>317.95</v>
      </c>
      <c r="V74">
        <v>5.07</v>
      </c>
      <c r="W74">
        <v>11.04</v>
      </c>
      <c r="X74">
        <v>24.122539749394548</v>
      </c>
      <c r="Y74">
        <v>0</v>
      </c>
      <c r="Z74">
        <v>3.1826199999999996</v>
      </c>
      <c r="AA74">
        <v>10.283852555086735</v>
      </c>
      <c r="AB74">
        <v>6.4265416354088529</v>
      </c>
      <c r="AC74">
        <v>7.0907240458614726</v>
      </c>
      <c r="AD74">
        <v>8.9170363361090086</v>
      </c>
      <c r="AE74">
        <v>12.061237698713096</v>
      </c>
      <c r="AF74">
        <v>0</v>
      </c>
      <c r="AG74">
        <v>0</v>
      </c>
      <c r="AH74">
        <v>34.244564730728619</v>
      </c>
      <c r="AI74">
        <v>0</v>
      </c>
      <c r="AJ74">
        <v>0</v>
      </c>
      <c r="AK74">
        <v>12.848823483057526</v>
      </c>
      <c r="AL74">
        <v>13.607106712564546</v>
      </c>
      <c r="AM74">
        <v>2.5731567891973</v>
      </c>
      <c r="AN74">
        <v>0</v>
      </c>
      <c r="AO74">
        <v>0</v>
      </c>
      <c r="AP74">
        <v>1.2522200000000003</v>
      </c>
      <c r="AQ74">
        <v>0</v>
      </c>
      <c r="AR74">
        <v>0.40383695652173912</v>
      </c>
      <c r="AS74">
        <v>1.1151226583407672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752.48961735450268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79.778618910777965</v>
      </c>
      <c r="L75">
        <v>40.419035184035906</v>
      </c>
      <c r="M75">
        <v>0</v>
      </c>
      <c r="N75">
        <v>28.97</v>
      </c>
      <c r="O75">
        <v>48.660000000000004</v>
      </c>
      <c r="P75">
        <v>66.505043964232499</v>
      </c>
      <c r="Q75">
        <v>4.8100000000000005</v>
      </c>
      <c r="R75">
        <v>4.9675359444719884</v>
      </c>
      <c r="S75">
        <v>6.19</v>
      </c>
      <c r="T75">
        <v>0</v>
      </c>
      <c r="U75">
        <v>317.95</v>
      </c>
      <c r="V75">
        <v>5.07</v>
      </c>
      <c r="W75">
        <v>11.04</v>
      </c>
      <c r="X75">
        <v>24.122539749394548</v>
      </c>
      <c r="Y75">
        <v>0</v>
      </c>
      <c r="Z75">
        <v>3.1826199999999996</v>
      </c>
      <c r="AA75">
        <v>10.283852555086735</v>
      </c>
      <c r="AB75">
        <v>6.4265416354088529</v>
      </c>
      <c r="AC75">
        <v>7.0907240458614726</v>
      </c>
      <c r="AD75">
        <v>8.9170363361090086</v>
      </c>
      <c r="AE75">
        <v>12.061237698713096</v>
      </c>
      <c r="AF75">
        <v>0</v>
      </c>
      <c r="AG75">
        <v>0</v>
      </c>
      <c r="AH75">
        <v>34.244564730728619</v>
      </c>
      <c r="AI75">
        <v>0</v>
      </c>
      <c r="AJ75">
        <v>0</v>
      </c>
      <c r="AK75">
        <v>12.848823483057526</v>
      </c>
      <c r="AL75">
        <v>0.56886746987951819</v>
      </c>
      <c r="AM75">
        <v>2.5731567891973</v>
      </c>
      <c r="AN75">
        <v>0</v>
      </c>
      <c r="AO75">
        <v>0</v>
      </c>
      <c r="AP75">
        <v>1.2522200000000003</v>
      </c>
      <c r="AQ75">
        <v>0</v>
      </c>
      <c r="AR75">
        <v>0.40383695652173912</v>
      </c>
      <c r="AS75">
        <v>1.1151226583407672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739.45137811181758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79.778618910777965</v>
      </c>
      <c r="L76">
        <v>40.419035184035906</v>
      </c>
      <c r="M76">
        <v>0</v>
      </c>
      <c r="N76">
        <v>28.97</v>
      </c>
      <c r="O76">
        <v>48.660000000000004</v>
      </c>
      <c r="P76">
        <v>66.505043964232499</v>
      </c>
      <c r="Q76">
        <v>4.8100000000000005</v>
      </c>
      <c r="R76">
        <v>4.9675359444719884</v>
      </c>
      <c r="S76">
        <v>6.19</v>
      </c>
      <c r="T76">
        <v>0</v>
      </c>
      <c r="U76">
        <v>317.95</v>
      </c>
      <c r="V76">
        <v>5.07</v>
      </c>
      <c r="W76">
        <v>11.04</v>
      </c>
      <c r="X76">
        <v>24.122539749394548</v>
      </c>
      <c r="Y76">
        <v>0</v>
      </c>
      <c r="Z76">
        <v>3.1826199999999996</v>
      </c>
      <c r="AA76">
        <v>10.283852555086735</v>
      </c>
      <c r="AB76">
        <v>6.4265416354088529</v>
      </c>
      <c r="AC76">
        <v>7.0907240458614726</v>
      </c>
      <c r="AD76">
        <v>8.9170363361090086</v>
      </c>
      <c r="AE76">
        <v>12.061237698713096</v>
      </c>
      <c r="AF76">
        <v>0</v>
      </c>
      <c r="AG76">
        <v>0</v>
      </c>
      <c r="AH76">
        <v>34.244564730728619</v>
      </c>
      <c r="AI76">
        <v>0</v>
      </c>
      <c r="AJ76">
        <v>0</v>
      </c>
      <c r="AK76">
        <v>12.848823483057526</v>
      </c>
      <c r="AL76">
        <v>0.56886746987951819</v>
      </c>
      <c r="AM76">
        <v>2.5731567891973</v>
      </c>
      <c r="AN76">
        <v>0</v>
      </c>
      <c r="AO76">
        <v>0</v>
      </c>
      <c r="AP76">
        <v>1.2522200000000003</v>
      </c>
      <c r="AQ76">
        <v>0</v>
      </c>
      <c r="AR76">
        <v>0.40383695652173912</v>
      </c>
      <c r="AS76">
        <v>1.1151226583407672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739.45137811181758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79.778618910777965</v>
      </c>
      <c r="L77">
        <v>40.419035184035906</v>
      </c>
      <c r="M77">
        <v>0</v>
      </c>
      <c r="N77">
        <v>28.97</v>
      </c>
      <c r="O77">
        <v>48.660000000000004</v>
      </c>
      <c r="P77">
        <v>66.505043964232499</v>
      </c>
      <c r="Q77">
        <v>4.8100000000000005</v>
      </c>
      <c r="R77">
        <v>4.9675359444719884</v>
      </c>
      <c r="S77">
        <v>6.19</v>
      </c>
      <c r="T77">
        <v>0</v>
      </c>
      <c r="U77">
        <v>317.95</v>
      </c>
      <c r="V77">
        <v>5.07</v>
      </c>
      <c r="W77">
        <v>11.04</v>
      </c>
      <c r="X77">
        <v>24.122539749394548</v>
      </c>
      <c r="Y77">
        <v>0</v>
      </c>
      <c r="Z77">
        <v>3.1826199999999996</v>
      </c>
      <c r="AA77">
        <v>10.283852555086735</v>
      </c>
      <c r="AB77">
        <v>6.4265416354088529</v>
      </c>
      <c r="AC77">
        <v>7.0907240458614726</v>
      </c>
      <c r="AD77">
        <v>8.9170363361090086</v>
      </c>
      <c r="AE77">
        <v>12.061237698713096</v>
      </c>
      <c r="AF77">
        <v>0</v>
      </c>
      <c r="AG77">
        <v>0</v>
      </c>
      <c r="AH77">
        <v>34.244564730728619</v>
      </c>
      <c r="AI77">
        <v>0</v>
      </c>
      <c r="AJ77">
        <v>0</v>
      </c>
      <c r="AK77">
        <v>12.848823483057526</v>
      </c>
      <c r="AL77">
        <v>0.56886746987951819</v>
      </c>
      <c r="AM77">
        <v>2.5731567891973</v>
      </c>
      <c r="AN77">
        <v>0</v>
      </c>
      <c r="AO77">
        <v>0</v>
      </c>
      <c r="AP77">
        <v>1.2522200000000003</v>
      </c>
      <c r="AQ77">
        <v>0</v>
      </c>
      <c r="AR77">
        <v>0.40383695652173912</v>
      </c>
      <c r="AS77">
        <v>1.1151226583407672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739.45137811181758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79.778618910777965</v>
      </c>
      <c r="L78">
        <v>40.419035184035906</v>
      </c>
      <c r="M78">
        <v>0</v>
      </c>
      <c r="N78">
        <v>28.97</v>
      </c>
      <c r="O78">
        <v>48.660000000000004</v>
      </c>
      <c r="P78">
        <v>66.505043964232499</v>
      </c>
      <c r="Q78">
        <v>4.8100000000000005</v>
      </c>
      <c r="R78">
        <v>4.9675359444719884</v>
      </c>
      <c r="S78">
        <v>6.19</v>
      </c>
      <c r="T78">
        <v>0</v>
      </c>
      <c r="U78">
        <v>317.95</v>
      </c>
      <c r="V78">
        <v>5.07</v>
      </c>
      <c r="W78">
        <v>11.04</v>
      </c>
      <c r="X78">
        <v>24.122539749394548</v>
      </c>
      <c r="Y78">
        <v>0</v>
      </c>
      <c r="Z78">
        <v>3.1826199999999996</v>
      </c>
      <c r="AA78">
        <v>10.283852555086735</v>
      </c>
      <c r="AB78">
        <v>6.4265416354088529</v>
      </c>
      <c r="AC78">
        <v>7.0907240458614726</v>
      </c>
      <c r="AD78">
        <v>8.9170363361090086</v>
      </c>
      <c r="AE78">
        <v>12.061237698713096</v>
      </c>
      <c r="AF78">
        <v>0</v>
      </c>
      <c r="AG78">
        <v>0</v>
      </c>
      <c r="AH78">
        <v>34.244564730728619</v>
      </c>
      <c r="AI78">
        <v>0.62221916732128846</v>
      </c>
      <c r="AJ78">
        <v>0</v>
      </c>
      <c r="AK78">
        <v>12.848823483057526</v>
      </c>
      <c r="AL78">
        <v>0.56886746987951819</v>
      </c>
      <c r="AM78">
        <v>2.5731567891973</v>
      </c>
      <c r="AN78">
        <v>0</v>
      </c>
      <c r="AO78">
        <v>0</v>
      </c>
      <c r="AP78">
        <v>1.2522200000000003</v>
      </c>
      <c r="AQ78">
        <v>0</v>
      </c>
      <c r="AR78">
        <v>0.40383695652173912</v>
      </c>
      <c r="AS78">
        <v>1.1151226583407672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740.07359727913888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87.28</v>
      </c>
      <c r="L79">
        <v>55</v>
      </c>
      <c r="M79">
        <v>0</v>
      </c>
      <c r="N79">
        <v>28.97</v>
      </c>
      <c r="O79">
        <v>48.660000000000004</v>
      </c>
      <c r="P79">
        <v>66.505043964232499</v>
      </c>
      <c r="Q79">
        <v>5.0129470588235296</v>
      </c>
      <c r="R79">
        <v>5.1674619538537065</v>
      </c>
      <c r="S79">
        <v>6.44</v>
      </c>
      <c r="T79">
        <v>0</v>
      </c>
      <c r="U79">
        <v>317.95</v>
      </c>
      <c r="V79">
        <v>5.07</v>
      </c>
      <c r="W79">
        <v>11.04</v>
      </c>
      <c r="X79">
        <v>24.122539749394548</v>
      </c>
      <c r="Y79">
        <v>0</v>
      </c>
      <c r="Z79">
        <v>3.1826199999999996</v>
      </c>
      <c r="AA79">
        <v>10.283852555086735</v>
      </c>
      <c r="AB79">
        <v>6.4265416354088529</v>
      </c>
      <c r="AC79">
        <v>7.0907240458614726</v>
      </c>
      <c r="AD79">
        <v>8.9170363361090086</v>
      </c>
      <c r="AE79">
        <v>12.061237698713096</v>
      </c>
      <c r="AF79">
        <v>0</v>
      </c>
      <c r="AG79">
        <v>0</v>
      </c>
      <c r="AH79">
        <v>34.244564730728619</v>
      </c>
      <c r="AI79">
        <v>1.5517384131971723</v>
      </c>
      <c r="AJ79">
        <v>0</v>
      </c>
      <c r="AK79">
        <v>12.848823483057526</v>
      </c>
      <c r="AL79">
        <v>0.56886746987951819</v>
      </c>
      <c r="AM79">
        <v>2.5731567891973</v>
      </c>
      <c r="AN79">
        <v>0</v>
      </c>
      <c r="AO79">
        <v>0</v>
      </c>
      <c r="AP79">
        <v>1.2522200000000003</v>
      </c>
      <c r="AQ79">
        <v>0</v>
      </c>
      <c r="AR79">
        <v>0.5384492753623189</v>
      </c>
      <c r="AS79">
        <v>1.1151226583407672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763.87294781724677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40.35</v>
      </c>
      <c r="L80">
        <v>22.099448932774784</v>
      </c>
      <c r="M80">
        <v>0</v>
      </c>
      <c r="N80">
        <v>28.97</v>
      </c>
      <c r="O80">
        <v>48.660000000000004</v>
      </c>
      <c r="P80">
        <v>66.505043964232499</v>
      </c>
      <c r="Q80">
        <v>2.77</v>
      </c>
      <c r="R80">
        <v>2.7684585420144687</v>
      </c>
      <c r="S80">
        <v>3.69</v>
      </c>
      <c r="T80">
        <v>0</v>
      </c>
      <c r="U80">
        <v>317.95</v>
      </c>
      <c r="V80">
        <v>5.07</v>
      </c>
      <c r="W80">
        <v>11.04</v>
      </c>
      <c r="X80">
        <v>24.122539749394548</v>
      </c>
      <c r="Y80">
        <v>0</v>
      </c>
      <c r="Z80">
        <v>3.1826199999999996</v>
      </c>
      <c r="AA80">
        <v>6.7864791373652142</v>
      </c>
      <c r="AB80">
        <v>6.4265416354088529</v>
      </c>
      <c r="AC80">
        <v>7.0907240458614726</v>
      </c>
      <c r="AD80">
        <v>8.9170363361090086</v>
      </c>
      <c r="AE80">
        <v>12.061237698713096</v>
      </c>
      <c r="AF80">
        <v>0</v>
      </c>
      <c r="AG80">
        <v>0</v>
      </c>
      <c r="AH80">
        <v>34.244564730728619</v>
      </c>
      <c r="AI80">
        <v>8.0761508248232534</v>
      </c>
      <c r="AJ80">
        <v>0</v>
      </c>
      <c r="AK80">
        <v>12.848823483057526</v>
      </c>
      <c r="AL80">
        <v>0.56886746987951819</v>
      </c>
      <c r="AM80">
        <v>2.5731567891973</v>
      </c>
      <c r="AN80">
        <v>0</v>
      </c>
      <c r="AO80">
        <v>0</v>
      </c>
      <c r="AP80">
        <v>1.2522200000000003</v>
      </c>
      <c r="AQ80">
        <v>0</v>
      </c>
      <c r="AR80">
        <v>8.6202681159420269</v>
      </c>
      <c r="AS80">
        <v>1.1151226583407672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687.75930411384297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40.35</v>
      </c>
      <c r="L81">
        <v>22.099448932774784</v>
      </c>
      <c r="M81">
        <v>0</v>
      </c>
      <c r="N81">
        <v>28.97</v>
      </c>
      <c r="O81">
        <v>48.660000000000004</v>
      </c>
      <c r="P81">
        <v>66.505043964232499</v>
      </c>
      <c r="Q81">
        <v>2.77</v>
      </c>
      <c r="R81">
        <v>2.7684585420144687</v>
      </c>
      <c r="S81">
        <v>3.69</v>
      </c>
      <c r="T81">
        <v>0</v>
      </c>
      <c r="U81">
        <v>317.95</v>
      </c>
      <c r="V81">
        <v>5.07</v>
      </c>
      <c r="W81">
        <v>11.04</v>
      </c>
      <c r="X81">
        <v>24.122539749394548</v>
      </c>
      <c r="Y81">
        <v>0</v>
      </c>
      <c r="Z81">
        <v>1.5900399999999999</v>
      </c>
      <c r="AA81">
        <v>2.9309868729488988</v>
      </c>
      <c r="AB81">
        <v>6.4265416354088529</v>
      </c>
      <c r="AC81">
        <v>4.723763153761583</v>
      </c>
      <c r="AD81">
        <v>6.6846025738077222</v>
      </c>
      <c r="AE81">
        <v>8.0408251324753977</v>
      </c>
      <c r="AF81">
        <v>0</v>
      </c>
      <c r="AG81">
        <v>0</v>
      </c>
      <c r="AH81">
        <v>28.537137275607179</v>
      </c>
      <c r="AI81">
        <v>8.0761508248232534</v>
      </c>
      <c r="AJ81">
        <v>0</v>
      </c>
      <c r="AK81">
        <v>12.848823483057526</v>
      </c>
      <c r="AL81">
        <v>0.56886746987951819</v>
      </c>
      <c r="AM81">
        <v>1.2853083270817707</v>
      </c>
      <c r="AN81">
        <v>0</v>
      </c>
      <c r="AO81">
        <v>0</v>
      </c>
      <c r="AP81">
        <v>1.2522200000000003</v>
      </c>
      <c r="AQ81">
        <v>0</v>
      </c>
      <c r="AR81">
        <v>8.6202681159420269</v>
      </c>
      <c r="AS81">
        <v>1.1151226583407672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666.6961487115509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40.35</v>
      </c>
      <c r="L82">
        <v>22.099448932774784</v>
      </c>
      <c r="M82">
        <v>0</v>
      </c>
      <c r="N82">
        <v>28.97</v>
      </c>
      <c r="O82">
        <v>48.660000000000004</v>
      </c>
      <c r="P82">
        <v>66.505043964232499</v>
      </c>
      <c r="Q82">
        <v>2.77</v>
      </c>
      <c r="R82">
        <v>2.7684585420144687</v>
      </c>
      <c r="S82">
        <v>3.69</v>
      </c>
      <c r="T82">
        <v>0</v>
      </c>
      <c r="U82">
        <v>317.95</v>
      </c>
      <c r="V82">
        <v>5.07</v>
      </c>
      <c r="W82">
        <v>11.04</v>
      </c>
      <c r="X82">
        <v>24.122539749394548</v>
      </c>
      <c r="Y82">
        <v>0</v>
      </c>
      <c r="Z82">
        <v>1.5900399999999999</v>
      </c>
      <c r="AA82">
        <v>0</v>
      </c>
      <c r="AB82">
        <v>6.4265416354088529</v>
      </c>
      <c r="AC82">
        <v>2.3618815768807915</v>
      </c>
      <c r="AD82">
        <v>4.4572482967448908</v>
      </c>
      <c r="AE82">
        <v>3.4464307342922029</v>
      </c>
      <c r="AF82">
        <v>0</v>
      </c>
      <c r="AG82">
        <v>0</v>
      </c>
      <c r="AH82">
        <v>22.829709820485743</v>
      </c>
      <c r="AI82">
        <v>8.0761508248232534</v>
      </c>
      <c r="AJ82">
        <v>0</v>
      </c>
      <c r="AK82">
        <v>12.848823483057526</v>
      </c>
      <c r="AL82">
        <v>0.56886746987951819</v>
      </c>
      <c r="AM82">
        <v>0</v>
      </c>
      <c r="AN82">
        <v>0</v>
      </c>
      <c r="AO82">
        <v>0</v>
      </c>
      <c r="AP82">
        <v>1.2522200000000003</v>
      </c>
      <c r="AQ82">
        <v>0</v>
      </c>
      <c r="AR82">
        <v>0.80767391304347824</v>
      </c>
      <c r="AS82">
        <v>1.1151226583407672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639.77620160137326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40.35</v>
      </c>
      <c r="L83">
        <v>45.149999999999991</v>
      </c>
      <c r="M83">
        <v>0</v>
      </c>
      <c r="N83">
        <v>28.97</v>
      </c>
      <c r="O83">
        <v>48.660000000000004</v>
      </c>
      <c r="P83">
        <v>66.505043964232499</v>
      </c>
      <c r="Q83">
        <v>5.0125379939209731</v>
      </c>
      <c r="R83">
        <v>5.1674619538537065</v>
      </c>
      <c r="S83">
        <v>6.44</v>
      </c>
      <c r="T83">
        <v>0</v>
      </c>
      <c r="U83">
        <v>317.95</v>
      </c>
      <c r="V83">
        <v>5.07</v>
      </c>
      <c r="W83">
        <v>11.04</v>
      </c>
      <c r="X83">
        <v>24.122539749394548</v>
      </c>
      <c r="Y83">
        <v>0</v>
      </c>
      <c r="Z83">
        <v>1.5900399999999999</v>
      </c>
      <c r="AA83">
        <v>0</v>
      </c>
      <c r="AB83">
        <v>6.4265416354088529</v>
      </c>
      <c r="AC83">
        <v>2.3618815768807915</v>
      </c>
      <c r="AD83">
        <v>2.227354277062831</v>
      </c>
      <c r="AE83">
        <v>3.4464307342922029</v>
      </c>
      <c r="AF83">
        <v>0</v>
      </c>
      <c r="AG83">
        <v>0</v>
      </c>
      <c r="AH83">
        <v>17.12228236536431</v>
      </c>
      <c r="AI83">
        <v>8.0761508248232534</v>
      </c>
      <c r="AJ83">
        <v>0</v>
      </c>
      <c r="AK83">
        <v>12.848823483057526</v>
      </c>
      <c r="AL83">
        <v>0.56886746987951819</v>
      </c>
      <c r="AM83">
        <v>0</v>
      </c>
      <c r="AN83">
        <v>0</v>
      </c>
      <c r="AO83">
        <v>0</v>
      </c>
      <c r="AP83">
        <v>1.2522200000000003</v>
      </c>
      <c r="AQ83">
        <v>0</v>
      </c>
      <c r="AR83">
        <v>0.80767391304347824</v>
      </c>
      <c r="AS83">
        <v>1.1151226583407672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662.2809725995553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40.35</v>
      </c>
      <c r="L84">
        <v>41.31</v>
      </c>
      <c r="M84">
        <v>0</v>
      </c>
      <c r="N84">
        <v>28.97</v>
      </c>
      <c r="O84">
        <v>48.660000000000004</v>
      </c>
      <c r="P84">
        <v>66.505043964232499</v>
      </c>
      <c r="Q84">
        <v>3.21</v>
      </c>
      <c r="R84">
        <v>5.1674619538537065</v>
      </c>
      <c r="S84">
        <v>6.44</v>
      </c>
      <c r="T84">
        <v>0</v>
      </c>
      <c r="U84">
        <v>317.95</v>
      </c>
      <c r="V84">
        <v>5.07</v>
      </c>
      <c r="W84">
        <v>11.04</v>
      </c>
      <c r="X84">
        <v>24.122539749394548</v>
      </c>
      <c r="Y84">
        <v>0</v>
      </c>
      <c r="Z84">
        <v>1.5900399999999999</v>
      </c>
      <c r="AA84">
        <v>0</v>
      </c>
      <c r="AB84">
        <v>3.2132708177044265</v>
      </c>
      <c r="AC84">
        <v>2.3618815768807915</v>
      </c>
      <c r="AD84">
        <v>2.227354277062831</v>
      </c>
      <c r="AE84">
        <v>3.4464307342922029</v>
      </c>
      <c r="AF84">
        <v>0</v>
      </c>
      <c r="AG84">
        <v>0</v>
      </c>
      <c r="AH84">
        <v>11.414854910242871</v>
      </c>
      <c r="AI84">
        <v>8.0761508248232534</v>
      </c>
      <c r="AJ84">
        <v>0</v>
      </c>
      <c r="AK84">
        <v>12.848823483057526</v>
      </c>
      <c r="AL84">
        <v>0.56886746987951819</v>
      </c>
      <c r="AM84">
        <v>0</v>
      </c>
      <c r="AN84">
        <v>0</v>
      </c>
      <c r="AO84">
        <v>0</v>
      </c>
      <c r="AP84">
        <v>1.2522200000000003</v>
      </c>
      <c r="AQ84">
        <v>0</v>
      </c>
      <c r="AR84">
        <v>3.7691449275362316</v>
      </c>
      <c r="AS84">
        <v>1.1151226583407672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650.67920734730114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40.35</v>
      </c>
      <c r="L85">
        <v>36.51</v>
      </c>
      <c r="M85">
        <v>0</v>
      </c>
      <c r="N85">
        <v>28.97</v>
      </c>
      <c r="O85">
        <v>48.660000000000004</v>
      </c>
      <c r="P85">
        <v>66.505043964232499</v>
      </c>
      <c r="Q85">
        <v>2.77</v>
      </c>
      <c r="R85">
        <v>5.1674619538537065</v>
      </c>
      <c r="S85">
        <v>6.44</v>
      </c>
      <c r="T85">
        <v>0</v>
      </c>
      <c r="U85">
        <v>317.95</v>
      </c>
      <c r="V85">
        <v>5.07</v>
      </c>
      <c r="W85">
        <v>11.04</v>
      </c>
      <c r="X85">
        <v>24.122539749394548</v>
      </c>
      <c r="Y85">
        <v>0</v>
      </c>
      <c r="Z85">
        <v>1.5900399999999999</v>
      </c>
      <c r="AA85">
        <v>0</v>
      </c>
      <c r="AB85">
        <v>3.2132708177044265</v>
      </c>
      <c r="AC85">
        <v>2.3618815768807915</v>
      </c>
      <c r="AD85">
        <v>2.227354277062831</v>
      </c>
      <c r="AE85">
        <v>3.4464307342922029</v>
      </c>
      <c r="AF85">
        <v>0</v>
      </c>
      <c r="AG85">
        <v>0</v>
      </c>
      <c r="AH85">
        <v>5.7074274551214357</v>
      </c>
      <c r="AI85">
        <v>8.0761508248232534</v>
      </c>
      <c r="AJ85">
        <v>0</v>
      </c>
      <c r="AK85">
        <v>12.848823483057526</v>
      </c>
      <c r="AL85">
        <v>0.56886746987951819</v>
      </c>
      <c r="AM85">
        <v>0</v>
      </c>
      <c r="AN85">
        <v>0</v>
      </c>
      <c r="AO85">
        <v>0</v>
      </c>
      <c r="AP85">
        <v>1.2522200000000003</v>
      </c>
      <c r="AQ85">
        <v>0</v>
      </c>
      <c r="AR85">
        <v>3.7691449275362316</v>
      </c>
      <c r="AS85">
        <v>1.1151226583407672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639.7317798921797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40.35</v>
      </c>
      <c r="L86">
        <v>36.51</v>
      </c>
      <c r="M86">
        <v>0</v>
      </c>
      <c r="N86">
        <v>28.97</v>
      </c>
      <c r="O86">
        <v>48.660000000000004</v>
      </c>
      <c r="P86">
        <v>66.505043964232499</v>
      </c>
      <c r="Q86">
        <v>2.77</v>
      </c>
      <c r="R86">
        <v>5.1674619538537065</v>
      </c>
      <c r="S86">
        <v>6.44</v>
      </c>
      <c r="T86">
        <v>0</v>
      </c>
      <c r="U86">
        <v>317.95</v>
      </c>
      <c r="V86">
        <v>5.07</v>
      </c>
      <c r="W86">
        <v>11.04</v>
      </c>
      <c r="X86">
        <v>24.122539749394548</v>
      </c>
      <c r="Y86">
        <v>0</v>
      </c>
      <c r="Z86">
        <v>1.5900399999999999</v>
      </c>
      <c r="AA86">
        <v>0</v>
      </c>
      <c r="AB86">
        <v>0</v>
      </c>
      <c r="AC86">
        <v>0</v>
      </c>
      <c r="AD86">
        <v>2.227354277062831</v>
      </c>
      <c r="AE86">
        <v>3.4464307342922029</v>
      </c>
      <c r="AF86">
        <v>0</v>
      </c>
      <c r="AG86">
        <v>0</v>
      </c>
      <c r="AH86">
        <v>0</v>
      </c>
      <c r="AI86">
        <v>1.2418986645718777</v>
      </c>
      <c r="AJ86">
        <v>0</v>
      </c>
      <c r="AK86">
        <v>12.848823483057526</v>
      </c>
      <c r="AL86">
        <v>0.56886746987951819</v>
      </c>
      <c r="AM86">
        <v>0</v>
      </c>
      <c r="AN86">
        <v>0</v>
      </c>
      <c r="AO86">
        <v>0</v>
      </c>
      <c r="AP86">
        <v>1.2522200000000003</v>
      </c>
      <c r="AQ86">
        <v>0</v>
      </c>
      <c r="AR86">
        <v>3.7691449275362316</v>
      </c>
      <c r="AS86">
        <v>1.1151226583407672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621.61494788222171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40.35</v>
      </c>
      <c r="L87">
        <v>21.139245000000003</v>
      </c>
      <c r="M87">
        <v>0</v>
      </c>
      <c r="N87">
        <v>28.97</v>
      </c>
      <c r="O87">
        <v>48.660000000000004</v>
      </c>
      <c r="P87">
        <v>63.2</v>
      </c>
      <c r="Q87">
        <v>2.77</v>
      </c>
      <c r="R87">
        <v>2.7700000000000005</v>
      </c>
      <c r="S87">
        <v>3.6880690737833599</v>
      </c>
      <c r="T87">
        <v>0</v>
      </c>
      <c r="U87">
        <v>317.95</v>
      </c>
      <c r="V87">
        <v>5.0729459616502028</v>
      </c>
      <c r="W87">
        <v>11.04</v>
      </c>
      <c r="X87">
        <v>24.122539749394548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3.4464307342922029</v>
      </c>
      <c r="AF87">
        <v>0</v>
      </c>
      <c r="AG87">
        <v>0</v>
      </c>
      <c r="AH87">
        <v>0</v>
      </c>
      <c r="AI87">
        <v>0.62221916732128846</v>
      </c>
      <c r="AJ87">
        <v>0</v>
      </c>
      <c r="AK87">
        <v>12.848823483057526</v>
      </c>
      <c r="AL87">
        <v>0.56886746987951819</v>
      </c>
      <c r="AM87">
        <v>0</v>
      </c>
      <c r="AN87">
        <v>0</v>
      </c>
      <c r="AO87">
        <v>0</v>
      </c>
      <c r="AP87">
        <v>1.0007600000000003</v>
      </c>
      <c r="AQ87">
        <v>0</v>
      </c>
      <c r="AR87">
        <v>3.7691449275362316</v>
      </c>
      <c r="AS87">
        <v>1.1151226583407672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593.10416822525565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40.35</v>
      </c>
      <c r="L88">
        <v>21.139096117667179</v>
      </c>
      <c r="M88">
        <v>0</v>
      </c>
      <c r="N88">
        <v>28.97</v>
      </c>
      <c r="O88">
        <v>48.660000000000004</v>
      </c>
      <c r="P88">
        <v>63.2</v>
      </c>
      <c r="Q88">
        <v>2.77</v>
      </c>
      <c r="R88">
        <v>2.7700000000000005</v>
      </c>
      <c r="S88">
        <v>3.6880690737833599</v>
      </c>
      <c r="T88">
        <v>0</v>
      </c>
      <c r="U88">
        <v>317.95</v>
      </c>
      <c r="V88">
        <v>5.0729459616502028</v>
      </c>
      <c r="W88">
        <v>11.04</v>
      </c>
      <c r="X88">
        <v>24.122539749394548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3.4464307342922029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12.848823483057526</v>
      </c>
      <c r="AL88">
        <v>0.56886746987951819</v>
      </c>
      <c r="AM88">
        <v>0</v>
      </c>
      <c r="AN88">
        <v>0</v>
      </c>
      <c r="AO88">
        <v>0</v>
      </c>
      <c r="AP88">
        <v>1.0007600000000003</v>
      </c>
      <c r="AQ88">
        <v>0</v>
      </c>
      <c r="AR88">
        <v>3.7691449275362316</v>
      </c>
      <c r="AS88">
        <v>1.1151226583407672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592.48180017560162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40.35</v>
      </c>
      <c r="L89">
        <v>21.139096117667179</v>
      </c>
      <c r="M89">
        <v>0</v>
      </c>
      <c r="N89">
        <v>28.97</v>
      </c>
      <c r="O89">
        <v>48.660000000000004</v>
      </c>
      <c r="P89">
        <v>65.97</v>
      </c>
      <c r="Q89">
        <v>2.77</v>
      </c>
      <c r="R89">
        <v>2.7700000000000005</v>
      </c>
      <c r="S89">
        <v>3.6880690737833599</v>
      </c>
      <c r="T89">
        <v>0</v>
      </c>
      <c r="U89">
        <v>317.95</v>
      </c>
      <c r="V89">
        <v>5.0729459616502028</v>
      </c>
      <c r="W89">
        <v>11.04</v>
      </c>
      <c r="X89">
        <v>24.122539749394548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3.4464307342922029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12.848823483057526</v>
      </c>
      <c r="AL89">
        <v>0.56886746987951819</v>
      </c>
      <c r="AM89">
        <v>0</v>
      </c>
      <c r="AN89">
        <v>0</v>
      </c>
      <c r="AO89">
        <v>0</v>
      </c>
      <c r="AP89">
        <v>1.0007600000000003</v>
      </c>
      <c r="AQ89">
        <v>0</v>
      </c>
      <c r="AR89">
        <v>3.7691449275362316</v>
      </c>
      <c r="AS89">
        <v>1.1151226583407672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595.2518001756016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40.35</v>
      </c>
      <c r="L90">
        <v>21.139096117667179</v>
      </c>
      <c r="M90">
        <v>0</v>
      </c>
      <c r="N90">
        <v>28.97</v>
      </c>
      <c r="O90">
        <v>48.660000000000004</v>
      </c>
      <c r="P90">
        <v>66.505043964232499</v>
      </c>
      <c r="Q90">
        <v>2.77</v>
      </c>
      <c r="R90">
        <v>2.7700000000000005</v>
      </c>
      <c r="S90">
        <v>3.6880690737833599</v>
      </c>
      <c r="T90">
        <v>0</v>
      </c>
      <c r="U90">
        <v>317.95</v>
      </c>
      <c r="V90">
        <v>5.0729459616502028</v>
      </c>
      <c r="W90">
        <v>11.04</v>
      </c>
      <c r="X90">
        <v>24.122539749394548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3.4464307342922029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12.848823483057526</v>
      </c>
      <c r="AL90">
        <v>0.56886746987951819</v>
      </c>
      <c r="AM90">
        <v>0</v>
      </c>
      <c r="AN90">
        <v>0</v>
      </c>
      <c r="AO90">
        <v>0</v>
      </c>
      <c r="AP90">
        <v>1.0007600000000003</v>
      </c>
      <c r="AQ90">
        <v>0</v>
      </c>
      <c r="AR90">
        <v>3.7691449275362316</v>
      </c>
      <c r="AS90">
        <v>1.1151226583407672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595.7868441398341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40.35</v>
      </c>
      <c r="L91">
        <v>30.74</v>
      </c>
      <c r="M91">
        <v>0</v>
      </c>
      <c r="N91">
        <v>28.97</v>
      </c>
      <c r="O91">
        <v>48.660000000000004</v>
      </c>
      <c r="P91">
        <v>66.505043964232499</v>
      </c>
      <c r="Q91">
        <v>2.77</v>
      </c>
      <c r="R91">
        <v>2.7700000000000005</v>
      </c>
      <c r="S91">
        <v>3.6880690737833599</v>
      </c>
      <c r="T91">
        <v>0</v>
      </c>
      <c r="U91">
        <v>317.95</v>
      </c>
      <c r="V91">
        <v>5.0729459616502028</v>
      </c>
      <c r="W91">
        <v>11.04</v>
      </c>
      <c r="X91">
        <v>24.122539749394548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3.4464307342922029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12.848823483057526</v>
      </c>
      <c r="AL91">
        <v>0.56886746987951819</v>
      </c>
      <c r="AM91">
        <v>0</v>
      </c>
      <c r="AN91">
        <v>0</v>
      </c>
      <c r="AO91">
        <v>0</v>
      </c>
      <c r="AP91">
        <v>1.0007600000000003</v>
      </c>
      <c r="AQ91">
        <v>0</v>
      </c>
      <c r="AR91">
        <v>0.5384492753623189</v>
      </c>
      <c r="AS91">
        <v>1.1151226583407672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602.15705236999281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40.35</v>
      </c>
      <c r="L92">
        <v>21.139096117667179</v>
      </c>
      <c r="M92">
        <v>0</v>
      </c>
      <c r="N92">
        <v>28.97</v>
      </c>
      <c r="O92">
        <v>48.660000000000004</v>
      </c>
      <c r="P92">
        <v>66.505043964232499</v>
      </c>
      <c r="Q92">
        <v>2.77</v>
      </c>
      <c r="R92">
        <v>2.7700000000000005</v>
      </c>
      <c r="S92">
        <v>3.6880690737833599</v>
      </c>
      <c r="T92">
        <v>0</v>
      </c>
      <c r="U92">
        <v>317.95</v>
      </c>
      <c r="V92">
        <v>5.0729459616502028</v>
      </c>
      <c r="W92">
        <v>11.04</v>
      </c>
      <c r="X92">
        <v>24.122539749394548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3.4464307342922029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12.848823483057526</v>
      </c>
      <c r="AL92">
        <v>0.56886746987951819</v>
      </c>
      <c r="AM92">
        <v>0</v>
      </c>
      <c r="AN92">
        <v>0</v>
      </c>
      <c r="AO92">
        <v>0</v>
      </c>
      <c r="AP92">
        <v>1.0007600000000003</v>
      </c>
      <c r="AQ92">
        <v>0</v>
      </c>
      <c r="AR92">
        <v>0.5384492753623189</v>
      </c>
      <c r="AS92">
        <v>1.1151226583407672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592.55614848766015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40.35</v>
      </c>
      <c r="L93">
        <v>21.139096117667179</v>
      </c>
      <c r="M93">
        <v>0</v>
      </c>
      <c r="N93">
        <v>28.97</v>
      </c>
      <c r="O93">
        <v>48.660000000000004</v>
      </c>
      <c r="P93">
        <v>66.505043964232499</v>
      </c>
      <c r="Q93">
        <v>2.77</v>
      </c>
      <c r="R93">
        <v>2.7700000000000005</v>
      </c>
      <c r="S93">
        <v>3.6880690737833599</v>
      </c>
      <c r="T93">
        <v>0</v>
      </c>
      <c r="U93">
        <v>317.95</v>
      </c>
      <c r="V93">
        <v>5.0729459616502028</v>
      </c>
      <c r="W93">
        <v>11.04</v>
      </c>
      <c r="X93">
        <v>24.122539749394548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3.4464307342922029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12.848823483057526</v>
      </c>
      <c r="AL93">
        <v>0.56886746987951819</v>
      </c>
      <c r="AM93">
        <v>0</v>
      </c>
      <c r="AN93">
        <v>0</v>
      </c>
      <c r="AO93">
        <v>0</v>
      </c>
      <c r="AP93">
        <v>1.0007600000000003</v>
      </c>
      <c r="AQ93">
        <v>0</v>
      </c>
      <c r="AR93">
        <v>0.5384492753623189</v>
      </c>
      <c r="AS93">
        <v>1.1151226583407672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592.55614848766015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40.35</v>
      </c>
      <c r="L94">
        <v>21.139096117667179</v>
      </c>
      <c r="M94">
        <v>0</v>
      </c>
      <c r="N94">
        <v>28.97</v>
      </c>
      <c r="O94">
        <v>48.660000000000004</v>
      </c>
      <c r="P94">
        <v>66.505043964232499</v>
      </c>
      <c r="Q94">
        <v>2.77</v>
      </c>
      <c r="R94">
        <v>2.7700000000000005</v>
      </c>
      <c r="S94">
        <v>3.6880690737833599</v>
      </c>
      <c r="T94">
        <v>0</v>
      </c>
      <c r="U94">
        <v>317.95</v>
      </c>
      <c r="V94">
        <v>5.0729459616502028</v>
      </c>
      <c r="W94">
        <v>11.04</v>
      </c>
      <c r="X94">
        <v>24.122539749394548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3.4464307342922029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12.848823483057526</v>
      </c>
      <c r="AL94">
        <v>3.1186127366609298</v>
      </c>
      <c r="AM94">
        <v>0</v>
      </c>
      <c r="AN94">
        <v>0</v>
      </c>
      <c r="AO94">
        <v>0</v>
      </c>
      <c r="AP94">
        <v>1.0007600000000003</v>
      </c>
      <c r="AQ94">
        <v>0</v>
      </c>
      <c r="AR94">
        <v>0.5384492753623189</v>
      </c>
      <c r="AS94">
        <v>1.1151226583407672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595.10589375444158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40.35</v>
      </c>
      <c r="L95">
        <v>21.139096117667179</v>
      </c>
      <c r="M95">
        <v>0</v>
      </c>
      <c r="N95">
        <v>28.97</v>
      </c>
      <c r="O95">
        <v>48.660000000000004</v>
      </c>
      <c r="P95">
        <v>66.505043964232499</v>
      </c>
      <c r="Q95">
        <v>2.77</v>
      </c>
      <c r="R95">
        <v>2.7700000000000005</v>
      </c>
      <c r="S95">
        <v>3.6880690737833599</v>
      </c>
      <c r="T95">
        <v>0</v>
      </c>
      <c r="U95">
        <v>317.95</v>
      </c>
      <c r="V95">
        <v>5.0729459616502028</v>
      </c>
      <c r="W95">
        <v>11.04</v>
      </c>
      <c r="X95">
        <v>24.122539749394548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3.4464307342922029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12.848823483057526</v>
      </c>
      <c r="AL95">
        <v>13.607106712564546</v>
      </c>
      <c r="AM95">
        <v>0</v>
      </c>
      <c r="AN95">
        <v>0</v>
      </c>
      <c r="AO95">
        <v>0</v>
      </c>
      <c r="AP95">
        <v>1.0007600000000003</v>
      </c>
      <c r="AQ95">
        <v>0</v>
      </c>
      <c r="AR95">
        <v>0.27176449275362319</v>
      </c>
      <c r="AS95">
        <v>1.1151226583407672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605.32770294773661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40.349999999999994</v>
      </c>
      <c r="L96">
        <v>21.139096117667179</v>
      </c>
      <c r="M96">
        <v>0</v>
      </c>
      <c r="N96">
        <v>28.97</v>
      </c>
      <c r="O96">
        <v>48.660000000000004</v>
      </c>
      <c r="P96">
        <v>66.505043964232499</v>
      </c>
      <c r="Q96">
        <v>2.77</v>
      </c>
      <c r="R96">
        <v>2.7700000000000005</v>
      </c>
      <c r="S96">
        <v>3.6880690737833599</v>
      </c>
      <c r="T96">
        <v>0</v>
      </c>
      <c r="U96">
        <v>317.95</v>
      </c>
      <c r="V96">
        <v>5.0729459616502028</v>
      </c>
      <c r="W96">
        <v>11.04</v>
      </c>
      <c r="X96">
        <v>24.122539749394548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3.4464307342922029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12.848823483057526</v>
      </c>
      <c r="AL96">
        <v>13.607106712564546</v>
      </c>
      <c r="AM96">
        <v>0</v>
      </c>
      <c r="AN96">
        <v>0</v>
      </c>
      <c r="AO96">
        <v>0</v>
      </c>
      <c r="AP96">
        <v>1.0007600000000003</v>
      </c>
      <c r="AQ96">
        <v>0</v>
      </c>
      <c r="AR96">
        <v>0.27176449275362319</v>
      </c>
      <c r="AS96">
        <v>1.1151226583407672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605.32770294773661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40.35</v>
      </c>
      <c r="L97">
        <v>21.139096117667179</v>
      </c>
      <c r="M97">
        <v>0</v>
      </c>
      <c r="N97">
        <v>28.97</v>
      </c>
      <c r="O97">
        <v>48.660000000000004</v>
      </c>
      <c r="P97">
        <v>66.505043964232499</v>
      </c>
      <c r="Q97">
        <v>2.77</v>
      </c>
      <c r="R97">
        <v>2.7700000000000005</v>
      </c>
      <c r="S97">
        <v>3.6880690737833599</v>
      </c>
      <c r="T97">
        <v>0</v>
      </c>
      <c r="U97">
        <v>317.95</v>
      </c>
      <c r="V97">
        <v>5.0729459616502028</v>
      </c>
      <c r="W97">
        <v>11.04</v>
      </c>
      <c r="X97">
        <v>24.122539749394548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3.4464307342922029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12.848823483057526</v>
      </c>
      <c r="AL97">
        <v>10.206599827882961</v>
      </c>
      <c r="AM97">
        <v>0</v>
      </c>
      <c r="AN97">
        <v>0</v>
      </c>
      <c r="AO97">
        <v>0</v>
      </c>
      <c r="AP97">
        <v>0.77978000000000014</v>
      </c>
      <c r="AQ97">
        <v>0</v>
      </c>
      <c r="AR97">
        <v>0.27176449275362319</v>
      </c>
      <c r="AS97">
        <v>1.1151226583407672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601.70621606305497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40.35</v>
      </c>
      <c r="L98">
        <v>21.139096117667179</v>
      </c>
      <c r="M98">
        <v>0</v>
      </c>
      <c r="N98">
        <v>28.97</v>
      </c>
      <c r="O98">
        <v>48.660000000000004</v>
      </c>
      <c r="P98">
        <v>66.505043964232499</v>
      </c>
      <c r="Q98">
        <v>2.77</v>
      </c>
      <c r="R98">
        <v>2.7700000000000005</v>
      </c>
      <c r="S98">
        <v>3.6880690737833599</v>
      </c>
      <c r="T98">
        <v>0</v>
      </c>
      <c r="U98">
        <v>317.95</v>
      </c>
      <c r="V98">
        <v>5.0729459616502028</v>
      </c>
      <c r="W98">
        <v>11.04</v>
      </c>
      <c r="X98">
        <v>24.122539749394548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3.4464307342922029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12.848823483057526</v>
      </c>
      <c r="AL98">
        <v>10.206599827882961</v>
      </c>
      <c r="AM98">
        <v>0</v>
      </c>
      <c r="AN98">
        <v>0</v>
      </c>
      <c r="AO98">
        <v>0</v>
      </c>
      <c r="AP98">
        <v>0.77978000000000014</v>
      </c>
      <c r="AQ98">
        <v>0</v>
      </c>
      <c r="AR98">
        <v>0.27176449275362319</v>
      </c>
      <c r="AS98">
        <v>1.1151226583407672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601.70621606305497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1.104944425764419</v>
      </c>
      <c r="L99">
        <f t="shared" si="2"/>
        <v>0.60018726077885931</v>
      </c>
      <c r="M99">
        <f t="shared" si="2"/>
        <v>0</v>
      </c>
      <c r="N99">
        <f t="shared" si="2"/>
        <v>0.69527999999999923</v>
      </c>
      <c r="O99">
        <f t="shared" si="2"/>
        <v>1.1678399999999987</v>
      </c>
      <c r="P99">
        <f t="shared" si="2"/>
        <v>1.594228511177348</v>
      </c>
      <c r="Q99">
        <f t="shared" si="2"/>
        <v>7.68489134512539E-2</v>
      </c>
      <c r="R99">
        <f t="shared" si="2"/>
        <v>8.0248422879515904E-2</v>
      </c>
      <c r="S99">
        <f t="shared" si="2"/>
        <v>0.10468245939770918</v>
      </c>
      <c r="T99">
        <f t="shared" si="2"/>
        <v>0</v>
      </c>
      <c r="U99">
        <f t="shared" si="2"/>
        <v>7.370699436011158</v>
      </c>
      <c r="V99">
        <f t="shared" si="2"/>
        <v>9.5565340825828834E-2</v>
      </c>
      <c r="W99">
        <f t="shared" si="2"/>
        <v>0.22931999999999969</v>
      </c>
      <c r="X99">
        <f t="shared" si="2"/>
        <v>0.50915318476930327</v>
      </c>
      <c r="Y99">
        <f t="shared" si="2"/>
        <v>0</v>
      </c>
      <c r="Z99">
        <f t="shared" si="2"/>
        <v>1.3858875000000001E-2</v>
      </c>
      <c r="AA99">
        <f t="shared" si="2"/>
        <v>3.1021727613689654E-2</v>
      </c>
      <c r="AB99">
        <f t="shared" si="2"/>
        <v>3.3423731807951995E-2</v>
      </c>
      <c r="AC99">
        <f t="shared" si="2"/>
        <v>3.0322876943615518E-2</v>
      </c>
      <c r="AD99">
        <f t="shared" si="2"/>
        <v>4.1790829863739595E-2</v>
      </c>
      <c r="AE99">
        <f t="shared" si="2"/>
        <v>0.10249956756245276</v>
      </c>
      <c r="AF99">
        <f t="shared" si="2"/>
        <v>0</v>
      </c>
      <c r="AG99">
        <f t="shared" si="2"/>
        <v>0</v>
      </c>
      <c r="AH99">
        <f t="shared" si="2"/>
        <v>0.20334075570221746</v>
      </c>
      <c r="AI99">
        <f t="shared" si="2"/>
        <v>1.9631014728986648E-2</v>
      </c>
      <c r="AJ99">
        <f t="shared" si="2"/>
        <v>0</v>
      </c>
      <c r="AK99">
        <f t="shared" si="2"/>
        <v>0.3083717635933807</v>
      </c>
      <c r="AL99">
        <f t="shared" si="2"/>
        <v>5.7197211488812391E-2</v>
      </c>
      <c r="AM99">
        <f t="shared" si="2"/>
        <v>7.7182003000750192E-3</v>
      </c>
      <c r="AN99">
        <f t="shared" si="2"/>
        <v>0</v>
      </c>
      <c r="AO99">
        <f t="shared" si="2"/>
        <v>0</v>
      </c>
      <c r="AP99">
        <f t="shared" si="2"/>
        <v>2.8399739999999986E-2</v>
      </c>
      <c r="AQ99">
        <f t="shared" si="2"/>
        <v>0</v>
      </c>
      <c r="AR99">
        <f t="shared" si="2"/>
        <v>4.4655731884057956E-2</v>
      </c>
      <c r="AS99">
        <f t="shared" si="2"/>
        <v>3.6218625111507571E-2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14.587448606655872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4.9399999999999995</v>
      </c>
      <c r="L3">
        <v>203.66129168804514</v>
      </c>
      <c r="M3">
        <v>22.990000000000002</v>
      </c>
      <c r="N3">
        <v>35.01</v>
      </c>
      <c r="O3">
        <v>0</v>
      </c>
      <c r="P3">
        <v>40.9</v>
      </c>
      <c r="Q3">
        <v>3.3222326832548754</v>
      </c>
      <c r="R3">
        <v>3.4300000000000006</v>
      </c>
      <c r="S3">
        <v>4.2722193347193338</v>
      </c>
      <c r="T3">
        <v>0</v>
      </c>
      <c r="U3">
        <v>20.569999999999997</v>
      </c>
      <c r="V3">
        <v>3.3622370173102527</v>
      </c>
      <c r="W3">
        <v>13.32</v>
      </c>
      <c r="X3">
        <v>29.143068337369698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4.1634526873580624</v>
      </c>
      <c r="AF3">
        <v>2.613894523326572</v>
      </c>
      <c r="AG3">
        <v>12.652432000000001</v>
      </c>
      <c r="AH3">
        <v>0</v>
      </c>
      <c r="AI3">
        <v>0</v>
      </c>
      <c r="AJ3">
        <v>0</v>
      </c>
      <c r="AK3">
        <v>15.519847911741531</v>
      </c>
      <c r="AL3">
        <v>0</v>
      </c>
      <c r="AM3">
        <v>0</v>
      </c>
      <c r="AN3">
        <v>0</v>
      </c>
      <c r="AO3">
        <v>0</v>
      </c>
      <c r="AP3">
        <v>3.0219800000000006</v>
      </c>
      <c r="AQ3">
        <v>0</v>
      </c>
      <c r="AR3">
        <v>10.412570652173914</v>
      </c>
      <c r="AS3">
        <v>5.5499130240856394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438.85513985938496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4.9399999999999995</v>
      </c>
      <c r="L4">
        <v>203.66129168804514</v>
      </c>
      <c r="M4">
        <v>22.990000000000002</v>
      </c>
      <c r="N4">
        <v>35.01</v>
      </c>
      <c r="O4">
        <v>0</v>
      </c>
      <c r="P4">
        <v>41.166932190760065</v>
      </c>
      <c r="Q4">
        <v>3.3222326832548754</v>
      </c>
      <c r="R4">
        <v>3.4300000000000006</v>
      </c>
      <c r="S4">
        <v>4.2722193347193338</v>
      </c>
      <c r="T4">
        <v>0</v>
      </c>
      <c r="U4">
        <v>20.569999999999997</v>
      </c>
      <c r="V4">
        <v>3.3622370173102527</v>
      </c>
      <c r="W4">
        <v>13.32</v>
      </c>
      <c r="X4">
        <v>29.143068337369698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4.1634526873580624</v>
      </c>
      <c r="AF4">
        <v>2.613894523326572</v>
      </c>
      <c r="AG4">
        <v>12.652432000000001</v>
      </c>
      <c r="AH4">
        <v>0</v>
      </c>
      <c r="AI4">
        <v>0</v>
      </c>
      <c r="AJ4">
        <v>0</v>
      </c>
      <c r="AK4">
        <v>15.519847911741531</v>
      </c>
      <c r="AL4">
        <v>0</v>
      </c>
      <c r="AM4">
        <v>0</v>
      </c>
      <c r="AN4">
        <v>0</v>
      </c>
      <c r="AO4">
        <v>0</v>
      </c>
      <c r="AP4">
        <v>3.0219800000000006</v>
      </c>
      <c r="AQ4">
        <v>0</v>
      </c>
      <c r="AR4">
        <v>10.412570652173914</v>
      </c>
      <c r="AS4">
        <v>5.5499130240856394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439.12207205014505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4.9400000000000004</v>
      </c>
      <c r="L5">
        <v>203.66129168804514</v>
      </c>
      <c r="M5">
        <v>22.990000000000002</v>
      </c>
      <c r="N5">
        <v>35.01</v>
      </c>
      <c r="O5">
        <v>0</v>
      </c>
      <c r="P5">
        <v>41.166932190760065</v>
      </c>
      <c r="Q5">
        <v>3.3222326832548754</v>
      </c>
      <c r="R5">
        <v>3.4300000000000006</v>
      </c>
      <c r="S5">
        <v>4.2722193347193338</v>
      </c>
      <c r="T5">
        <v>0</v>
      </c>
      <c r="U5">
        <v>20.569999999999997</v>
      </c>
      <c r="V5">
        <v>3.3622370173102527</v>
      </c>
      <c r="W5">
        <v>13.32</v>
      </c>
      <c r="X5">
        <v>29.143068337369698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4.1634526873580624</v>
      </c>
      <c r="AF5">
        <v>2.613894523326572</v>
      </c>
      <c r="AG5">
        <v>12.652432000000001</v>
      </c>
      <c r="AH5">
        <v>0</v>
      </c>
      <c r="AI5">
        <v>0</v>
      </c>
      <c r="AJ5">
        <v>0</v>
      </c>
      <c r="AK5">
        <v>15.519847911741531</v>
      </c>
      <c r="AL5">
        <v>0</v>
      </c>
      <c r="AM5">
        <v>0</v>
      </c>
      <c r="AN5">
        <v>0</v>
      </c>
      <c r="AO5">
        <v>0</v>
      </c>
      <c r="AP5">
        <v>3.0219800000000006</v>
      </c>
      <c r="AQ5">
        <v>0</v>
      </c>
      <c r="AR5">
        <v>0.32826902173913047</v>
      </c>
      <c r="AS5">
        <v>5.5499130240856394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429.03777041971023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4.9399999999999995</v>
      </c>
      <c r="L6">
        <v>203.66129168804514</v>
      </c>
      <c r="M6">
        <v>22.990000000000002</v>
      </c>
      <c r="N6">
        <v>35.01</v>
      </c>
      <c r="O6">
        <v>0</v>
      </c>
      <c r="P6">
        <v>41.166932190760065</v>
      </c>
      <c r="Q6">
        <v>3.3222326832548754</v>
      </c>
      <c r="R6">
        <v>3.4300000000000006</v>
      </c>
      <c r="S6">
        <v>4.2722193347193338</v>
      </c>
      <c r="T6">
        <v>0</v>
      </c>
      <c r="U6">
        <v>20.569999999999997</v>
      </c>
      <c r="V6">
        <v>3.3622370173102527</v>
      </c>
      <c r="W6">
        <v>13.32</v>
      </c>
      <c r="X6">
        <v>29.143068337369698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4.1634526873580624</v>
      </c>
      <c r="AF6">
        <v>2.613894523326572</v>
      </c>
      <c r="AG6">
        <v>12.652432000000001</v>
      </c>
      <c r="AH6">
        <v>0</v>
      </c>
      <c r="AI6">
        <v>0</v>
      </c>
      <c r="AJ6">
        <v>0</v>
      </c>
      <c r="AK6">
        <v>15.519847911741531</v>
      </c>
      <c r="AL6">
        <v>0</v>
      </c>
      <c r="AM6">
        <v>0</v>
      </c>
      <c r="AN6">
        <v>0</v>
      </c>
      <c r="AO6">
        <v>0</v>
      </c>
      <c r="AP6">
        <v>1.1351600000000004</v>
      </c>
      <c r="AQ6">
        <v>0</v>
      </c>
      <c r="AR6">
        <v>0.32826902173913047</v>
      </c>
      <c r="AS6">
        <v>5.5499130240856394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427.15095041971023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4.9399999999999995</v>
      </c>
      <c r="L7">
        <v>203.66129168804514</v>
      </c>
      <c r="M7">
        <v>22.990000000000002</v>
      </c>
      <c r="N7">
        <v>35.01</v>
      </c>
      <c r="O7">
        <v>0</v>
      </c>
      <c r="P7">
        <v>41.166932190760065</v>
      </c>
      <c r="Q7">
        <v>3.3222326832548754</v>
      </c>
      <c r="R7">
        <v>3.4300000000000006</v>
      </c>
      <c r="S7">
        <v>4.2722193347193338</v>
      </c>
      <c r="T7">
        <v>0</v>
      </c>
      <c r="U7">
        <v>20.569999999999997</v>
      </c>
      <c r="V7">
        <v>3.3622370173102527</v>
      </c>
      <c r="W7">
        <v>13.32</v>
      </c>
      <c r="X7">
        <v>29.143068337369698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4.1634526873580624</v>
      </c>
      <c r="AF7">
        <v>2.613894523326572</v>
      </c>
      <c r="AG7">
        <v>12.652432000000001</v>
      </c>
      <c r="AH7">
        <v>0</v>
      </c>
      <c r="AI7">
        <v>0</v>
      </c>
      <c r="AJ7">
        <v>0</v>
      </c>
      <c r="AK7">
        <v>15.519847911741531</v>
      </c>
      <c r="AL7">
        <v>0</v>
      </c>
      <c r="AM7">
        <v>0</v>
      </c>
      <c r="AN7">
        <v>0</v>
      </c>
      <c r="AO7">
        <v>0</v>
      </c>
      <c r="AP7">
        <v>1.1351600000000004</v>
      </c>
      <c r="AQ7">
        <v>0</v>
      </c>
      <c r="AR7">
        <v>0.32826902173913047</v>
      </c>
      <c r="AS7">
        <v>5.5499130240856394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427.15095041971023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4.9399999999999995</v>
      </c>
      <c r="L8">
        <v>203.66129168804514</v>
      </c>
      <c r="M8">
        <v>22.990000000000002</v>
      </c>
      <c r="N8">
        <v>35.01</v>
      </c>
      <c r="O8">
        <v>0</v>
      </c>
      <c r="P8">
        <v>41.166932190760065</v>
      </c>
      <c r="Q8">
        <v>3.3222326832548754</v>
      </c>
      <c r="R8">
        <v>3.4300000000000006</v>
      </c>
      <c r="S8">
        <v>4.2722193347193338</v>
      </c>
      <c r="T8">
        <v>0</v>
      </c>
      <c r="U8">
        <v>20.569999999999997</v>
      </c>
      <c r="V8">
        <v>3.3622370173102527</v>
      </c>
      <c r="W8">
        <v>13.32</v>
      </c>
      <c r="X8">
        <v>29.143068337369698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4.1634526873580624</v>
      </c>
      <c r="AF8">
        <v>2.613894523326572</v>
      </c>
      <c r="AG8">
        <v>12.652432000000001</v>
      </c>
      <c r="AH8">
        <v>0</v>
      </c>
      <c r="AI8">
        <v>0</v>
      </c>
      <c r="AJ8">
        <v>0</v>
      </c>
      <c r="AK8">
        <v>15.519847911741531</v>
      </c>
      <c r="AL8">
        <v>0</v>
      </c>
      <c r="AM8">
        <v>0</v>
      </c>
      <c r="AN8">
        <v>0</v>
      </c>
      <c r="AO8">
        <v>0</v>
      </c>
      <c r="AP8">
        <v>1.1351600000000004</v>
      </c>
      <c r="AQ8">
        <v>0</v>
      </c>
      <c r="AR8">
        <v>0.32826902173913047</v>
      </c>
      <c r="AS8">
        <v>5.5499130240856394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427.15095041971023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4.9399999999999995</v>
      </c>
      <c r="L9">
        <v>203.66129168804514</v>
      </c>
      <c r="M9">
        <v>22.990000000000002</v>
      </c>
      <c r="N9">
        <v>35.01</v>
      </c>
      <c r="O9">
        <v>0</v>
      </c>
      <c r="P9">
        <v>41.166932190760065</v>
      </c>
      <c r="Q9">
        <v>3.3222326832548754</v>
      </c>
      <c r="R9">
        <v>3.4300000000000006</v>
      </c>
      <c r="S9">
        <v>4.2722193347193338</v>
      </c>
      <c r="T9">
        <v>0</v>
      </c>
      <c r="U9">
        <v>20.569999999999997</v>
      </c>
      <c r="V9">
        <v>3.3622370173102527</v>
      </c>
      <c r="W9">
        <v>13.330000000000002</v>
      </c>
      <c r="X9">
        <v>29.143068337369698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4.1634526873580624</v>
      </c>
      <c r="AF9">
        <v>2.613894523326572</v>
      </c>
      <c r="AG9">
        <v>12.652432000000001</v>
      </c>
      <c r="AH9">
        <v>0</v>
      </c>
      <c r="AI9">
        <v>0</v>
      </c>
      <c r="AJ9">
        <v>0</v>
      </c>
      <c r="AK9">
        <v>15.519847911741531</v>
      </c>
      <c r="AL9">
        <v>0</v>
      </c>
      <c r="AM9">
        <v>0</v>
      </c>
      <c r="AN9">
        <v>0</v>
      </c>
      <c r="AO9">
        <v>0</v>
      </c>
      <c r="AP9">
        <v>1.1351600000000004</v>
      </c>
      <c r="AQ9">
        <v>0</v>
      </c>
      <c r="AR9">
        <v>0.97560326086956517</v>
      </c>
      <c r="AS9">
        <v>1.3468279809693726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423.60519961572436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4.9399999999999995</v>
      </c>
      <c r="L10">
        <v>203.66129168804514</v>
      </c>
      <c r="M10">
        <v>22.990000000000002</v>
      </c>
      <c r="N10">
        <v>35.01</v>
      </c>
      <c r="O10">
        <v>0</v>
      </c>
      <c r="P10">
        <v>41.166932190760065</v>
      </c>
      <c r="Q10">
        <v>3.3222326832548754</v>
      </c>
      <c r="R10">
        <v>3.4300000000000006</v>
      </c>
      <c r="S10">
        <v>4.2722193347193338</v>
      </c>
      <c r="T10">
        <v>0</v>
      </c>
      <c r="U10">
        <v>20.569999999999997</v>
      </c>
      <c r="V10">
        <v>3.3622370173102527</v>
      </c>
      <c r="W10">
        <v>7.3300000000000018</v>
      </c>
      <c r="X10">
        <v>16.023914477703116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4.1634526873580624</v>
      </c>
      <c r="AF10">
        <v>2.613894523326572</v>
      </c>
      <c r="AG10">
        <v>12.652432000000001</v>
      </c>
      <c r="AH10">
        <v>0</v>
      </c>
      <c r="AI10">
        <v>0</v>
      </c>
      <c r="AJ10">
        <v>0</v>
      </c>
      <c r="AK10">
        <v>15.519847911741531</v>
      </c>
      <c r="AL10">
        <v>0</v>
      </c>
      <c r="AM10">
        <v>0</v>
      </c>
      <c r="AN10">
        <v>0</v>
      </c>
      <c r="AO10">
        <v>0</v>
      </c>
      <c r="AP10">
        <v>1.1351600000000004</v>
      </c>
      <c r="AQ10">
        <v>0</v>
      </c>
      <c r="AR10">
        <v>0.97560326086956517</v>
      </c>
      <c r="AS10">
        <v>1.3468279809693726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404.48604575605776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4.9399999999999995</v>
      </c>
      <c r="L11">
        <v>204.52887057598889</v>
      </c>
      <c r="M11">
        <v>22.990000000000002</v>
      </c>
      <c r="N11">
        <v>35.01</v>
      </c>
      <c r="O11">
        <v>0</v>
      </c>
      <c r="P11">
        <v>41.166932190760065</v>
      </c>
      <c r="Q11">
        <v>3.5099999999999993</v>
      </c>
      <c r="R11">
        <v>3.43</v>
      </c>
      <c r="S11">
        <v>4.28</v>
      </c>
      <c r="T11">
        <v>0</v>
      </c>
      <c r="U11">
        <v>20.569999999999997</v>
      </c>
      <c r="V11">
        <v>3.3622370173102527</v>
      </c>
      <c r="W11">
        <v>7.3300000000000018</v>
      </c>
      <c r="X11">
        <v>16.023914477703116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4.1634526873580624</v>
      </c>
      <c r="AF11">
        <v>2.613894523326572</v>
      </c>
      <c r="AG11">
        <v>12.652432000000001</v>
      </c>
      <c r="AH11">
        <v>0</v>
      </c>
      <c r="AI11">
        <v>0</v>
      </c>
      <c r="AJ11">
        <v>0</v>
      </c>
      <c r="AK11">
        <v>15.519847911741531</v>
      </c>
      <c r="AL11">
        <v>0</v>
      </c>
      <c r="AM11">
        <v>0</v>
      </c>
      <c r="AN11">
        <v>0</v>
      </c>
      <c r="AO11">
        <v>0</v>
      </c>
      <c r="AP11">
        <v>1.1351600000000004</v>
      </c>
      <c r="AQ11">
        <v>0</v>
      </c>
      <c r="AR11">
        <v>0.97560326086956517</v>
      </c>
      <c r="AS11">
        <v>1.3468279809693726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405.54917262602726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4.9399999999999995</v>
      </c>
      <c r="L12">
        <v>204.52887057598889</v>
      </c>
      <c r="M12">
        <v>22.990000000000002</v>
      </c>
      <c r="N12">
        <v>35.01</v>
      </c>
      <c r="O12">
        <v>0</v>
      </c>
      <c r="P12">
        <v>41.166932190760065</v>
      </c>
      <c r="Q12">
        <v>3.5099999999999993</v>
      </c>
      <c r="R12">
        <v>3.43</v>
      </c>
      <c r="S12">
        <v>4.28</v>
      </c>
      <c r="T12">
        <v>0</v>
      </c>
      <c r="U12">
        <v>20.569999999999997</v>
      </c>
      <c r="V12">
        <v>3.3622370173102527</v>
      </c>
      <c r="W12">
        <v>7.3300000000000018</v>
      </c>
      <c r="X12">
        <v>16.023914477703116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4.1634526873580624</v>
      </c>
      <c r="AF12">
        <v>2.613894523326572</v>
      </c>
      <c r="AG12">
        <v>12.652432000000001</v>
      </c>
      <c r="AH12">
        <v>0</v>
      </c>
      <c r="AI12">
        <v>0</v>
      </c>
      <c r="AJ12">
        <v>0</v>
      </c>
      <c r="AK12">
        <v>15.519847911741531</v>
      </c>
      <c r="AL12">
        <v>0</v>
      </c>
      <c r="AM12">
        <v>0</v>
      </c>
      <c r="AN12">
        <v>0</v>
      </c>
      <c r="AO12">
        <v>0</v>
      </c>
      <c r="AP12">
        <v>1.1351600000000004</v>
      </c>
      <c r="AQ12">
        <v>0</v>
      </c>
      <c r="AR12">
        <v>0.97560326086956517</v>
      </c>
      <c r="AS12">
        <v>1.3468279809693726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405.54917262602726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4.9399999999999995</v>
      </c>
      <c r="L13">
        <v>204.52887057598889</v>
      </c>
      <c r="M13">
        <v>22.990000000000002</v>
      </c>
      <c r="N13">
        <v>35.01</v>
      </c>
      <c r="O13">
        <v>0</v>
      </c>
      <c r="P13">
        <v>41.166932190760065</v>
      </c>
      <c r="Q13">
        <v>3.5099999999999993</v>
      </c>
      <c r="R13">
        <v>3.43</v>
      </c>
      <c r="S13">
        <v>4.28</v>
      </c>
      <c r="T13">
        <v>0</v>
      </c>
      <c r="U13">
        <v>19.899999999999999</v>
      </c>
      <c r="V13">
        <v>3.3622370173102527</v>
      </c>
      <c r="W13">
        <v>7.3300000000000018</v>
      </c>
      <c r="X13">
        <v>16.023914477703116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4.1634526873580624</v>
      </c>
      <c r="AF13">
        <v>2.613894523326572</v>
      </c>
      <c r="AG13">
        <v>12.652432000000001</v>
      </c>
      <c r="AH13">
        <v>0</v>
      </c>
      <c r="AI13">
        <v>0</v>
      </c>
      <c r="AJ13">
        <v>0</v>
      </c>
      <c r="AK13">
        <v>15.519847911741531</v>
      </c>
      <c r="AL13">
        <v>0</v>
      </c>
      <c r="AM13">
        <v>0</v>
      </c>
      <c r="AN13">
        <v>0</v>
      </c>
      <c r="AO13">
        <v>0</v>
      </c>
      <c r="AP13">
        <v>1.1351600000000004</v>
      </c>
      <c r="AQ13">
        <v>0</v>
      </c>
      <c r="AR13">
        <v>0.48780163043478258</v>
      </c>
      <c r="AS13">
        <v>1.3468279809693726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404.39137099559247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4.9399999999999995</v>
      </c>
      <c r="L14">
        <v>204.52887057598889</v>
      </c>
      <c r="M14">
        <v>22.990000000000002</v>
      </c>
      <c r="N14">
        <v>35.01</v>
      </c>
      <c r="O14">
        <v>0</v>
      </c>
      <c r="P14">
        <v>41.166932190760065</v>
      </c>
      <c r="Q14">
        <v>3.5099999999999993</v>
      </c>
      <c r="R14">
        <v>3.43</v>
      </c>
      <c r="S14">
        <v>4.28</v>
      </c>
      <c r="T14">
        <v>0</v>
      </c>
      <c r="U14">
        <v>19.899999999999999</v>
      </c>
      <c r="V14">
        <v>3.3622370173102527</v>
      </c>
      <c r="W14">
        <v>7.3300000000000018</v>
      </c>
      <c r="X14">
        <v>16.027717824601368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4.1634526873580624</v>
      </c>
      <c r="AF14">
        <v>2.613894523326572</v>
      </c>
      <c r="AG14">
        <v>12.652432000000001</v>
      </c>
      <c r="AH14">
        <v>0</v>
      </c>
      <c r="AI14">
        <v>0</v>
      </c>
      <c r="AJ14">
        <v>0</v>
      </c>
      <c r="AK14">
        <v>15.519847911741531</v>
      </c>
      <c r="AL14">
        <v>0</v>
      </c>
      <c r="AM14">
        <v>0</v>
      </c>
      <c r="AN14">
        <v>0</v>
      </c>
      <c r="AO14">
        <v>0</v>
      </c>
      <c r="AP14">
        <v>3.0219800000000006</v>
      </c>
      <c r="AQ14">
        <v>0</v>
      </c>
      <c r="AR14">
        <v>0.48780163043478258</v>
      </c>
      <c r="AS14">
        <v>1.3468279809693726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406.28199434249075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4.9399999999999995</v>
      </c>
      <c r="L15">
        <v>204.52887057598889</v>
      </c>
      <c r="M15">
        <v>22.990000000000002</v>
      </c>
      <c r="N15">
        <v>35.01</v>
      </c>
      <c r="O15">
        <v>0</v>
      </c>
      <c r="P15">
        <v>41.166932190760065</v>
      </c>
      <c r="Q15">
        <v>3.5099999999999993</v>
      </c>
      <c r="R15">
        <v>3.43</v>
      </c>
      <c r="S15">
        <v>4.28</v>
      </c>
      <c r="T15">
        <v>0</v>
      </c>
      <c r="U15">
        <v>20.489999999999995</v>
      </c>
      <c r="V15">
        <v>3.3622370173102527</v>
      </c>
      <c r="W15">
        <v>7.3300000000000018</v>
      </c>
      <c r="X15">
        <v>16.027717824601368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4.1634526873580624</v>
      </c>
      <c r="AF15">
        <v>2.613894523326572</v>
      </c>
      <c r="AG15">
        <v>12.652432000000001</v>
      </c>
      <c r="AH15">
        <v>0</v>
      </c>
      <c r="AI15">
        <v>0</v>
      </c>
      <c r="AJ15">
        <v>0</v>
      </c>
      <c r="AK15">
        <v>15.519847911741531</v>
      </c>
      <c r="AL15">
        <v>0</v>
      </c>
      <c r="AM15">
        <v>0</v>
      </c>
      <c r="AN15">
        <v>0</v>
      </c>
      <c r="AO15">
        <v>0</v>
      </c>
      <c r="AP15">
        <v>3.0219800000000006</v>
      </c>
      <c r="AQ15">
        <v>0</v>
      </c>
      <c r="AR15">
        <v>0.48780163043478258</v>
      </c>
      <c r="AS15">
        <v>1.3468279809693726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406.87199434249078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4.9399999999999995</v>
      </c>
      <c r="L16">
        <v>204.52887057598889</v>
      </c>
      <c r="M16">
        <v>22.990000000000002</v>
      </c>
      <c r="N16">
        <v>35.01</v>
      </c>
      <c r="O16">
        <v>0</v>
      </c>
      <c r="P16">
        <v>41.166932190760065</v>
      </c>
      <c r="Q16">
        <v>3.5099999999999993</v>
      </c>
      <c r="R16">
        <v>3.43</v>
      </c>
      <c r="S16">
        <v>4.28</v>
      </c>
      <c r="T16">
        <v>0</v>
      </c>
      <c r="U16">
        <v>21.689386282609927</v>
      </c>
      <c r="V16">
        <v>3.3622370173102527</v>
      </c>
      <c r="W16">
        <v>7.3300000000000018</v>
      </c>
      <c r="X16">
        <v>16.027717824601368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4.1634526873580624</v>
      </c>
      <c r="AF16">
        <v>2.613894523326572</v>
      </c>
      <c r="AG16">
        <v>12.652432000000001</v>
      </c>
      <c r="AH16">
        <v>0</v>
      </c>
      <c r="AI16">
        <v>0</v>
      </c>
      <c r="AJ16">
        <v>0</v>
      </c>
      <c r="AK16">
        <v>15.519847911741531</v>
      </c>
      <c r="AL16">
        <v>0</v>
      </c>
      <c r="AM16">
        <v>0</v>
      </c>
      <c r="AN16">
        <v>0</v>
      </c>
      <c r="AO16">
        <v>0</v>
      </c>
      <c r="AP16">
        <v>1.1351600000000004</v>
      </c>
      <c r="AQ16">
        <v>0</v>
      </c>
      <c r="AR16">
        <v>0.48780163043478258</v>
      </c>
      <c r="AS16">
        <v>1.3468279809693726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406.18456062510069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4.9399999999999995</v>
      </c>
      <c r="L17">
        <v>204.52887057598889</v>
      </c>
      <c r="M17">
        <v>22.990000000000002</v>
      </c>
      <c r="N17">
        <v>35.01</v>
      </c>
      <c r="O17">
        <v>0</v>
      </c>
      <c r="P17">
        <v>41.166932190760065</v>
      </c>
      <c r="Q17">
        <v>3.5099999999999993</v>
      </c>
      <c r="R17">
        <v>3.43</v>
      </c>
      <c r="S17">
        <v>4.28</v>
      </c>
      <c r="T17">
        <v>0</v>
      </c>
      <c r="U17">
        <v>22.76</v>
      </c>
      <c r="V17">
        <v>3.3622370173102527</v>
      </c>
      <c r="W17">
        <v>7.3300000000000018</v>
      </c>
      <c r="X17">
        <v>16.027717824601368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4.1634526873580624</v>
      </c>
      <c r="AF17">
        <v>2.613894523326572</v>
      </c>
      <c r="AG17">
        <v>12.652432000000001</v>
      </c>
      <c r="AH17">
        <v>0</v>
      </c>
      <c r="AI17">
        <v>0</v>
      </c>
      <c r="AJ17">
        <v>0</v>
      </c>
      <c r="AK17">
        <v>15.519847911741531</v>
      </c>
      <c r="AL17">
        <v>0</v>
      </c>
      <c r="AM17">
        <v>0</v>
      </c>
      <c r="AN17">
        <v>0</v>
      </c>
      <c r="AO17">
        <v>0</v>
      </c>
      <c r="AP17">
        <v>1.1351600000000004</v>
      </c>
      <c r="AQ17">
        <v>0</v>
      </c>
      <c r="AR17">
        <v>0.48780163043478258</v>
      </c>
      <c r="AS17">
        <v>1.3468279809693726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407.25517434249076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4.9399999999999995</v>
      </c>
      <c r="L18">
        <v>204.52887057598889</v>
      </c>
      <c r="M18">
        <v>22.990000000000002</v>
      </c>
      <c r="N18">
        <v>35.01</v>
      </c>
      <c r="O18">
        <v>0</v>
      </c>
      <c r="P18">
        <v>41.166932190760065</v>
      </c>
      <c r="Q18">
        <v>3.5099999999999993</v>
      </c>
      <c r="R18">
        <v>3.43</v>
      </c>
      <c r="S18">
        <v>4.28</v>
      </c>
      <c r="T18">
        <v>0</v>
      </c>
      <c r="U18">
        <v>23.279386334879799</v>
      </c>
      <c r="V18">
        <v>3.3622370173102527</v>
      </c>
      <c r="W18">
        <v>7.3300000000000018</v>
      </c>
      <c r="X18">
        <v>16.027717824601368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4.1634526873580624</v>
      </c>
      <c r="AF18">
        <v>2.613894523326572</v>
      </c>
      <c r="AG18">
        <v>12.652432000000001</v>
      </c>
      <c r="AH18">
        <v>0</v>
      </c>
      <c r="AI18">
        <v>0</v>
      </c>
      <c r="AJ18">
        <v>0</v>
      </c>
      <c r="AK18">
        <v>15.519847911741531</v>
      </c>
      <c r="AL18">
        <v>0</v>
      </c>
      <c r="AM18">
        <v>0</v>
      </c>
      <c r="AN18">
        <v>0</v>
      </c>
      <c r="AO18">
        <v>0</v>
      </c>
      <c r="AP18">
        <v>1.1351600000000004</v>
      </c>
      <c r="AQ18">
        <v>0</v>
      </c>
      <c r="AR18">
        <v>0.48780163043478258</v>
      </c>
      <c r="AS18">
        <v>1.3468279809693726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407.77456067737057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4.9399999999999995</v>
      </c>
      <c r="L19">
        <v>204.52887057598889</v>
      </c>
      <c r="M19">
        <v>22.990000000000002</v>
      </c>
      <c r="N19">
        <v>35.01</v>
      </c>
      <c r="O19">
        <v>0</v>
      </c>
      <c r="P19">
        <v>41.166932190760065</v>
      </c>
      <c r="Q19">
        <v>3.5099999999999993</v>
      </c>
      <c r="R19">
        <v>3.43</v>
      </c>
      <c r="S19">
        <v>4.28</v>
      </c>
      <c r="T19">
        <v>0</v>
      </c>
      <c r="U19">
        <v>23.759999999999998</v>
      </c>
      <c r="V19">
        <v>3.3622370173102527</v>
      </c>
      <c r="W19">
        <v>7.3300000000000018</v>
      </c>
      <c r="X19">
        <v>16.027717824601368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4.1634526873580624</v>
      </c>
      <c r="AF19">
        <v>2.613894523326572</v>
      </c>
      <c r="AG19">
        <v>12.652432000000001</v>
      </c>
      <c r="AH19">
        <v>0</v>
      </c>
      <c r="AI19">
        <v>0</v>
      </c>
      <c r="AJ19">
        <v>0</v>
      </c>
      <c r="AK19">
        <v>15.519847911741531</v>
      </c>
      <c r="AL19">
        <v>0</v>
      </c>
      <c r="AM19">
        <v>0</v>
      </c>
      <c r="AN19">
        <v>0</v>
      </c>
      <c r="AO19">
        <v>0</v>
      </c>
      <c r="AP19">
        <v>1.1351600000000004</v>
      </c>
      <c r="AQ19">
        <v>0</v>
      </c>
      <c r="AR19">
        <v>0.48780163043478258</v>
      </c>
      <c r="AS19">
        <v>1.3468279809693726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408.25517434249076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4.9399999999999995</v>
      </c>
      <c r="L20">
        <v>204.52887057598889</v>
      </c>
      <c r="M20">
        <v>22.990000000000002</v>
      </c>
      <c r="N20">
        <v>35.01</v>
      </c>
      <c r="O20">
        <v>0</v>
      </c>
      <c r="P20">
        <v>41.166932190760065</v>
      </c>
      <c r="Q20">
        <v>3.5099999999999993</v>
      </c>
      <c r="R20">
        <v>3.43</v>
      </c>
      <c r="S20">
        <v>4.28</v>
      </c>
      <c r="T20">
        <v>0</v>
      </c>
      <c r="U20">
        <v>23.87</v>
      </c>
      <c r="V20">
        <v>3.3622370173102527</v>
      </c>
      <c r="W20">
        <v>7.3300000000000018</v>
      </c>
      <c r="X20">
        <v>16.027717824601368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4.1634526873580624</v>
      </c>
      <c r="AF20">
        <v>2.613894523326572</v>
      </c>
      <c r="AG20">
        <v>12.652432000000001</v>
      </c>
      <c r="AH20">
        <v>0</v>
      </c>
      <c r="AI20">
        <v>0</v>
      </c>
      <c r="AJ20">
        <v>0</v>
      </c>
      <c r="AK20">
        <v>15.519847911741531</v>
      </c>
      <c r="AL20">
        <v>0</v>
      </c>
      <c r="AM20">
        <v>0</v>
      </c>
      <c r="AN20">
        <v>0</v>
      </c>
      <c r="AO20">
        <v>0</v>
      </c>
      <c r="AP20">
        <v>1.1351600000000004</v>
      </c>
      <c r="AQ20">
        <v>0</v>
      </c>
      <c r="AR20">
        <v>0.48780163043478258</v>
      </c>
      <c r="AS20">
        <v>1.3468279809693726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408.36517434249077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4.9399999999999995</v>
      </c>
      <c r="L21">
        <v>203.66129168804514</v>
      </c>
      <c r="M21">
        <v>22.990000000000002</v>
      </c>
      <c r="N21">
        <v>35.01</v>
      </c>
      <c r="O21">
        <v>0</v>
      </c>
      <c r="P21">
        <v>41.166932190760065</v>
      </c>
      <c r="Q21">
        <v>3.3222326832548754</v>
      </c>
      <c r="R21">
        <v>3.4300000000000006</v>
      </c>
      <c r="S21">
        <v>4.2722193347193338</v>
      </c>
      <c r="T21">
        <v>0</v>
      </c>
      <c r="U21">
        <v>23.87</v>
      </c>
      <c r="V21">
        <v>3.3622370173102527</v>
      </c>
      <c r="W21">
        <v>7.3300000000000018</v>
      </c>
      <c r="X21">
        <v>16.027717824601368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4.1634526873580624</v>
      </c>
      <c r="AF21">
        <v>2.613894523326572</v>
      </c>
      <c r="AG21">
        <v>12.652432000000001</v>
      </c>
      <c r="AH21">
        <v>0</v>
      </c>
      <c r="AI21">
        <v>0</v>
      </c>
      <c r="AJ21">
        <v>0</v>
      </c>
      <c r="AK21">
        <v>15.519847911741531</v>
      </c>
      <c r="AL21">
        <v>0</v>
      </c>
      <c r="AM21">
        <v>0</v>
      </c>
      <c r="AN21">
        <v>0</v>
      </c>
      <c r="AO21">
        <v>0</v>
      </c>
      <c r="AP21">
        <v>1.1351600000000004</v>
      </c>
      <c r="AQ21">
        <v>0</v>
      </c>
      <c r="AR21">
        <v>0.97560326086956517</v>
      </c>
      <c r="AS21">
        <v>1.3468279809693726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407.78984910295605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4.9399999999999995</v>
      </c>
      <c r="L22">
        <v>203.66129168804514</v>
      </c>
      <c r="M22">
        <v>22.990000000000002</v>
      </c>
      <c r="N22">
        <v>35.01</v>
      </c>
      <c r="O22">
        <v>0</v>
      </c>
      <c r="P22">
        <v>41.166932190760065</v>
      </c>
      <c r="Q22">
        <v>3.3222326832548754</v>
      </c>
      <c r="R22">
        <v>3.4300000000000006</v>
      </c>
      <c r="S22">
        <v>4.2722193347193338</v>
      </c>
      <c r="T22">
        <v>0</v>
      </c>
      <c r="U22">
        <v>23.87</v>
      </c>
      <c r="V22">
        <v>3.3622370173102527</v>
      </c>
      <c r="W22">
        <v>7.3300000000000018</v>
      </c>
      <c r="X22">
        <v>16.023914477703116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4.1634526873580624</v>
      </c>
      <c r="AF22">
        <v>2.613894523326572</v>
      </c>
      <c r="AG22">
        <v>12.652432000000001</v>
      </c>
      <c r="AH22">
        <v>0</v>
      </c>
      <c r="AI22">
        <v>0</v>
      </c>
      <c r="AJ22">
        <v>0</v>
      </c>
      <c r="AK22">
        <v>15.519847911741531</v>
      </c>
      <c r="AL22">
        <v>0</v>
      </c>
      <c r="AM22">
        <v>0</v>
      </c>
      <c r="AN22">
        <v>0</v>
      </c>
      <c r="AO22">
        <v>0</v>
      </c>
      <c r="AP22">
        <v>1.1351600000000004</v>
      </c>
      <c r="AQ22">
        <v>0</v>
      </c>
      <c r="AR22">
        <v>10.412570652173914</v>
      </c>
      <c r="AS22">
        <v>1.3468279809693726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417.22301314736217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4.9400000000000004</v>
      </c>
      <c r="L23">
        <v>203.66129168804514</v>
      </c>
      <c r="M23">
        <v>22.990000000000002</v>
      </c>
      <c r="N23">
        <v>35.01</v>
      </c>
      <c r="O23">
        <v>0</v>
      </c>
      <c r="P23">
        <v>41.166932190760065</v>
      </c>
      <c r="Q23">
        <v>3.3222326832548754</v>
      </c>
      <c r="R23">
        <v>3.4300000000000006</v>
      </c>
      <c r="S23">
        <v>4.2722193347193338</v>
      </c>
      <c r="T23">
        <v>0</v>
      </c>
      <c r="U23">
        <v>23.87</v>
      </c>
      <c r="V23">
        <v>3.3622370173102527</v>
      </c>
      <c r="W23">
        <v>7.3300000000000018</v>
      </c>
      <c r="X23">
        <v>16.023914477703116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4.1634526873580624</v>
      </c>
      <c r="AF23">
        <v>2.613894523326572</v>
      </c>
      <c r="AG23">
        <v>12.652432000000001</v>
      </c>
      <c r="AH23">
        <v>6.6422291446673709</v>
      </c>
      <c r="AI23">
        <v>0</v>
      </c>
      <c r="AJ23">
        <v>0</v>
      </c>
      <c r="AK23">
        <v>15.519847911741531</v>
      </c>
      <c r="AL23">
        <v>0</v>
      </c>
      <c r="AM23">
        <v>0</v>
      </c>
      <c r="AN23">
        <v>0</v>
      </c>
      <c r="AO23">
        <v>0</v>
      </c>
      <c r="AP23">
        <v>1.1351600000000004</v>
      </c>
      <c r="AQ23">
        <v>4.5502206349206338</v>
      </c>
      <c r="AR23">
        <v>10.412570652173914</v>
      </c>
      <c r="AS23">
        <v>1.3468279809693726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428.41546292695017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4.9400000000000004</v>
      </c>
      <c r="L24">
        <v>203.66129168804514</v>
      </c>
      <c r="M24">
        <v>22.990000000000002</v>
      </c>
      <c r="N24">
        <v>35.01</v>
      </c>
      <c r="O24">
        <v>0</v>
      </c>
      <c r="P24">
        <v>41.166932190760065</v>
      </c>
      <c r="Q24">
        <v>3.3222326832548754</v>
      </c>
      <c r="R24">
        <v>3.4300000000000006</v>
      </c>
      <c r="S24">
        <v>4.2722193347193338</v>
      </c>
      <c r="T24">
        <v>0</v>
      </c>
      <c r="U24">
        <v>23.87</v>
      </c>
      <c r="V24">
        <v>3.3622370173102527</v>
      </c>
      <c r="W24">
        <v>13.32</v>
      </c>
      <c r="X24">
        <v>29.143068337369698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4.1634526873580624</v>
      </c>
      <c r="AF24">
        <v>2.613894523326572</v>
      </c>
      <c r="AG24">
        <v>12.652432000000001</v>
      </c>
      <c r="AH24">
        <v>13.787610982048575</v>
      </c>
      <c r="AI24">
        <v>0</v>
      </c>
      <c r="AJ24">
        <v>0</v>
      </c>
      <c r="AK24">
        <v>15.519847911741531</v>
      </c>
      <c r="AL24">
        <v>0</v>
      </c>
      <c r="AM24">
        <v>0</v>
      </c>
      <c r="AN24">
        <v>0</v>
      </c>
      <c r="AO24">
        <v>0</v>
      </c>
      <c r="AP24">
        <v>3.0219800000000006</v>
      </c>
      <c r="AQ24">
        <v>9.1004412698412676</v>
      </c>
      <c r="AR24">
        <v>0.65040217391304356</v>
      </c>
      <c r="AS24">
        <v>1.3468279809693726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451.34487078065774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4.9399999999999995</v>
      </c>
      <c r="L25">
        <v>203.66129168804514</v>
      </c>
      <c r="M25">
        <v>22.990000000000002</v>
      </c>
      <c r="N25">
        <v>35.01</v>
      </c>
      <c r="O25">
        <v>0</v>
      </c>
      <c r="P25">
        <v>41.166932190760065</v>
      </c>
      <c r="Q25">
        <v>3.3222326832548754</v>
      </c>
      <c r="R25">
        <v>3.4300000000000006</v>
      </c>
      <c r="S25">
        <v>4.2722193347193338</v>
      </c>
      <c r="T25">
        <v>0</v>
      </c>
      <c r="U25">
        <v>23.87</v>
      </c>
      <c r="V25">
        <v>3.3622370173102527</v>
      </c>
      <c r="W25">
        <v>13.32</v>
      </c>
      <c r="X25">
        <v>29.143068337369698</v>
      </c>
      <c r="Y25">
        <v>0</v>
      </c>
      <c r="Z25">
        <v>0.32522727272727275</v>
      </c>
      <c r="AA25">
        <v>0</v>
      </c>
      <c r="AB25">
        <v>0</v>
      </c>
      <c r="AC25">
        <v>0</v>
      </c>
      <c r="AD25">
        <v>2.6907501892505676</v>
      </c>
      <c r="AE25">
        <v>4.1634526873580624</v>
      </c>
      <c r="AF25">
        <v>2.613894523326572</v>
      </c>
      <c r="AG25">
        <v>12.652432000000001</v>
      </c>
      <c r="AH25">
        <v>20.067815628299897</v>
      </c>
      <c r="AI25">
        <v>0</v>
      </c>
      <c r="AJ25">
        <v>0</v>
      </c>
      <c r="AK25">
        <v>15.519847911741531</v>
      </c>
      <c r="AL25">
        <v>0</v>
      </c>
      <c r="AM25">
        <v>0</v>
      </c>
      <c r="AN25">
        <v>0</v>
      </c>
      <c r="AO25">
        <v>0</v>
      </c>
      <c r="AP25">
        <v>1.1351600000000004</v>
      </c>
      <c r="AQ25">
        <v>9.1004412698412676</v>
      </c>
      <c r="AR25">
        <v>0.48780163043478258</v>
      </c>
      <c r="AS25">
        <v>1.3468279809693726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458.59163234540864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5.14</v>
      </c>
      <c r="L26">
        <v>203.66129168804514</v>
      </c>
      <c r="M26">
        <v>22.990000000000002</v>
      </c>
      <c r="N26">
        <v>35.01</v>
      </c>
      <c r="O26">
        <v>0</v>
      </c>
      <c r="P26">
        <v>41.166932190760065</v>
      </c>
      <c r="Q26">
        <v>3.3222326832548754</v>
      </c>
      <c r="R26">
        <v>3.4300000000000006</v>
      </c>
      <c r="S26">
        <v>4.2722193347193338</v>
      </c>
      <c r="T26">
        <v>0</v>
      </c>
      <c r="U26">
        <v>23.87</v>
      </c>
      <c r="V26">
        <v>3.3622370173102527</v>
      </c>
      <c r="W26">
        <v>13.32</v>
      </c>
      <c r="X26">
        <v>29.143068337369698</v>
      </c>
      <c r="Y26">
        <v>0</v>
      </c>
      <c r="Z26">
        <v>1.9206818181818182</v>
      </c>
      <c r="AA26">
        <v>0</v>
      </c>
      <c r="AB26">
        <v>0</v>
      </c>
      <c r="AC26">
        <v>0.37431600439767548</v>
      </c>
      <c r="AD26">
        <v>5.3845685087055264</v>
      </c>
      <c r="AE26">
        <v>4.1634526873580624</v>
      </c>
      <c r="AF26">
        <v>2.613894523326572</v>
      </c>
      <c r="AG26">
        <v>12.652432000000001</v>
      </c>
      <c r="AH26">
        <v>26.961621119324182</v>
      </c>
      <c r="AI26">
        <v>0</v>
      </c>
      <c r="AJ26">
        <v>0</v>
      </c>
      <c r="AK26">
        <v>15.519847911741531</v>
      </c>
      <c r="AL26">
        <v>0</v>
      </c>
      <c r="AM26">
        <v>0</v>
      </c>
      <c r="AN26">
        <v>0</v>
      </c>
      <c r="AO26">
        <v>0</v>
      </c>
      <c r="AP26">
        <v>1.1351600000000004</v>
      </c>
      <c r="AQ26">
        <v>13.463498412698412</v>
      </c>
      <c r="AR26">
        <v>0.48780163043478258</v>
      </c>
      <c r="AS26">
        <v>1.3468279809693726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474.71208384859722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4.999842777183825</v>
      </c>
      <c r="L27">
        <v>203.66129168804514</v>
      </c>
      <c r="M27">
        <v>22.990000000000002</v>
      </c>
      <c r="N27">
        <v>35.01</v>
      </c>
      <c r="O27">
        <v>0</v>
      </c>
      <c r="P27">
        <v>41.166932190760065</v>
      </c>
      <c r="Q27">
        <v>3.3222326832548754</v>
      </c>
      <c r="R27">
        <v>3.4300000000000006</v>
      </c>
      <c r="S27">
        <v>4.2722193347193338</v>
      </c>
      <c r="T27">
        <v>0</v>
      </c>
      <c r="U27">
        <v>23.87</v>
      </c>
      <c r="V27">
        <v>3.3619523532829745</v>
      </c>
      <c r="W27">
        <v>13.32</v>
      </c>
      <c r="X27">
        <v>29.143068337369698</v>
      </c>
      <c r="Y27">
        <v>0</v>
      </c>
      <c r="Z27">
        <v>1.9206818181818182</v>
      </c>
      <c r="AA27">
        <v>3.7239578059071734</v>
      </c>
      <c r="AB27">
        <v>1.1782145536384094</v>
      </c>
      <c r="AC27">
        <v>2.8533924925396574</v>
      </c>
      <c r="AD27">
        <v>8.075318697956094</v>
      </c>
      <c r="AE27">
        <v>9.7137002271006807</v>
      </c>
      <c r="AF27">
        <v>2.613894523326572</v>
      </c>
      <c r="AG27">
        <v>12.652432000000001</v>
      </c>
      <c r="AH27">
        <v>34.469027455121434</v>
      </c>
      <c r="AI27">
        <v>1.1260816967792615</v>
      </c>
      <c r="AJ27">
        <v>0</v>
      </c>
      <c r="AK27">
        <v>15.519847911741531</v>
      </c>
      <c r="AL27">
        <v>0</v>
      </c>
      <c r="AM27">
        <v>0</v>
      </c>
      <c r="AN27">
        <v>0</v>
      </c>
      <c r="AO27">
        <v>0</v>
      </c>
      <c r="AP27">
        <v>1.1351600000000004</v>
      </c>
      <c r="AQ27">
        <v>18.345090476190471</v>
      </c>
      <c r="AR27">
        <v>0.48780163043478258</v>
      </c>
      <c r="AS27">
        <v>1.3468279809693726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503.70896863450309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4.9399999999999995</v>
      </c>
      <c r="L28">
        <v>203.66129168804514</v>
      </c>
      <c r="M28">
        <v>22.990000000000002</v>
      </c>
      <c r="N28">
        <v>35.01</v>
      </c>
      <c r="O28">
        <v>0</v>
      </c>
      <c r="P28">
        <v>41.166932190760065</v>
      </c>
      <c r="Q28">
        <v>3.3222326832548754</v>
      </c>
      <c r="R28">
        <v>3.4300000000000006</v>
      </c>
      <c r="S28">
        <v>4.2722193347193338</v>
      </c>
      <c r="T28">
        <v>0</v>
      </c>
      <c r="U28">
        <v>23.87</v>
      </c>
      <c r="V28">
        <v>3.3619523532829745</v>
      </c>
      <c r="W28">
        <v>13.32</v>
      </c>
      <c r="X28">
        <v>29.143068337369698</v>
      </c>
      <c r="Y28">
        <v>0</v>
      </c>
      <c r="Z28">
        <v>3.844431818181818</v>
      </c>
      <c r="AA28">
        <v>8.2669409282700421</v>
      </c>
      <c r="AB28">
        <v>7.7627156789197285</v>
      </c>
      <c r="AC28">
        <v>8.5663138055599184</v>
      </c>
      <c r="AD28">
        <v>10.772205147615443</v>
      </c>
      <c r="AE28">
        <v>14.570550340651023</v>
      </c>
      <c r="AF28">
        <v>5.8137677484787016</v>
      </c>
      <c r="AG28">
        <v>12.652432000000001</v>
      </c>
      <c r="AH28">
        <v>41.36283294614573</v>
      </c>
      <c r="AI28">
        <v>4.8786645718774544</v>
      </c>
      <c r="AJ28">
        <v>0</v>
      </c>
      <c r="AK28">
        <v>15.519847911741531</v>
      </c>
      <c r="AL28">
        <v>0</v>
      </c>
      <c r="AM28">
        <v>1.5525431357839456</v>
      </c>
      <c r="AN28">
        <v>0</v>
      </c>
      <c r="AO28">
        <v>0</v>
      </c>
      <c r="AP28">
        <v>1.1351600000000004</v>
      </c>
      <c r="AQ28">
        <v>18.345090476190471</v>
      </c>
      <c r="AR28">
        <v>0.48780163043478258</v>
      </c>
      <c r="AS28">
        <v>1.3468279809693726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545.36582270825204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4.9399999999999995</v>
      </c>
      <c r="L29">
        <v>203.66129168804514</v>
      </c>
      <c r="M29">
        <v>22.990000000000002</v>
      </c>
      <c r="N29">
        <v>35.01</v>
      </c>
      <c r="O29">
        <v>0</v>
      </c>
      <c r="P29">
        <v>41.166932190760065</v>
      </c>
      <c r="Q29">
        <v>3.3222326832548754</v>
      </c>
      <c r="R29">
        <v>3.43</v>
      </c>
      <c r="S29">
        <v>4.2780420860018298</v>
      </c>
      <c r="T29">
        <v>0</v>
      </c>
      <c r="U29">
        <v>23.87</v>
      </c>
      <c r="V29">
        <v>6.13</v>
      </c>
      <c r="W29">
        <v>13.32</v>
      </c>
      <c r="X29">
        <v>29.143068337369698</v>
      </c>
      <c r="Y29">
        <v>0</v>
      </c>
      <c r="Z29">
        <v>3.844431818181818</v>
      </c>
      <c r="AA29">
        <v>12.408080168776371</v>
      </c>
      <c r="AB29">
        <v>7.7627156789197285</v>
      </c>
      <c r="AC29">
        <v>8.5663138055599184</v>
      </c>
      <c r="AD29">
        <v>10.772205147615443</v>
      </c>
      <c r="AE29">
        <v>14.570550340651023</v>
      </c>
      <c r="AF29">
        <v>5.8137677484787016</v>
      </c>
      <c r="AG29">
        <v>12.652432000000001</v>
      </c>
      <c r="AH29">
        <v>41.36283294614573</v>
      </c>
      <c r="AI29">
        <v>4.8786645718774544</v>
      </c>
      <c r="AJ29">
        <v>0</v>
      </c>
      <c r="AK29">
        <v>15.519847911741531</v>
      </c>
      <c r="AL29">
        <v>0</v>
      </c>
      <c r="AM29">
        <v>3.108154538634659</v>
      </c>
      <c r="AN29">
        <v>0</v>
      </c>
      <c r="AO29">
        <v>0</v>
      </c>
      <c r="AP29">
        <v>1.1351600000000004</v>
      </c>
      <c r="AQ29">
        <v>18.345090476190471</v>
      </c>
      <c r="AR29">
        <v>0.48780163043478258</v>
      </c>
      <c r="AS29">
        <v>1.3468279809693726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553.83644374960852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4.9400000000000004</v>
      </c>
      <c r="L30">
        <v>220.96</v>
      </c>
      <c r="M30">
        <v>22.990000000000002</v>
      </c>
      <c r="N30">
        <v>35.01</v>
      </c>
      <c r="O30">
        <v>0</v>
      </c>
      <c r="P30">
        <v>41.166932190760065</v>
      </c>
      <c r="Q30">
        <v>3.3222326832548754</v>
      </c>
      <c r="R30">
        <v>6.2469317623956808</v>
      </c>
      <c r="S30">
        <v>7.78</v>
      </c>
      <c r="T30">
        <v>0</v>
      </c>
      <c r="U30">
        <v>23.87</v>
      </c>
      <c r="V30">
        <v>6.13</v>
      </c>
      <c r="W30">
        <v>13.32</v>
      </c>
      <c r="X30">
        <v>29.143068337369698</v>
      </c>
      <c r="Y30">
        <v>0</v>
      </c>
      <c r="Z30">
        <v>3.844431818181818</v>
      </c>
      <c r="AA30">
        <v>12.408080168776371</v>
      </c>
      <c r="AB30">
        <v>7.7627156789197285</v>
      </c>
      <c r="AC30">
        <v>8.5663138055599184</v>
      </c>
      <c r="AD30">
        <v>10.772205147615443</v>
      </c>
      <c r="AE30">
        <v>14.570550340651023</v>
      </c>
      <c r="AF30">
        <v>5.8137677484787016</v>
      </c>
      <c r="AG30">
        <v>12.652432000000001</v>
      </c>
      <c r="AH30">
        <v>41.36283294614573</v>
      </c>
      <c r="AI30">
        <v>4.8786645718774544</v>
      </c>
      <c r="AJ30">
        <v>0</v>
      </c>
      <c r="AK30">
        <v>15.519847911741531</v>
      </c>
      <c r="AL30">
        <v>0</v>
      </c>
      <c r="AM30">
        <v>3.108154538634659</v>
      </c>
      <c r="AN30">
        <v>0</v>
      </c>
      <c r="AO30">
        <v>0</v>
      </c>
      <c r="AP30">
        <v>1.1351600000000004</v>
      </c>
      <c r="AQ30">
        <v>18.345090476190471</v>
      </c>
      <c r="AR30">
        <v>0.48780163043478258</v>
      </c>
      <c r="AS30">
        <v>1.3468279809693726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577.45404173795725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4.669999999999999</v>
      </c>
      <c r="L31">
        <v>220.96</v>
      </c>
      <c r="M31">
        <v>22.990000000000002</v>
      </c>
      <c r="N31">
        <v>35.01</v>
      </c>
      <c r="O31">
        <v>0</v>
      </c>
      <c r="P31">
        <v>41.166932190760065</v>
      </c>
      <c r="Q31">
        <v>3.3219529411764706</v>
      </c>
      <c r="R31">
        <v>6.2469317623956808</v>
      </c>
      <c r="S31">
        <v>7.78</v>
      </c>
      <c r="T31">
        <v>0</v>
      </c>
      <c r="U31">
        <v>23.87</v>
      </c>
      <c r="V31">
        <v>6.13</v>
      </c>
      <c r="W31">
        <v>13.32</v>
      </c>
      <c r="X31">
        <v>29.143068337369698</v>
      </c>
      <c r="Y31">
        <v>0</v>
      </c>
      <c r="Z31">
        <v>3.844431818181818</v>
      </c>
      <c r="AA31">
        <v>8.2669409282700421</v>
      </c>
      <c r="AB31">
        <v>7.7627156789197285</v>
      </c>
      <c r="AC31">
        <v>8.5663138055599184</v>
      </c>
      <c r="AD31">
        <v>10.772205147615443</v>
      </c>
      <c r="AE31">
        <v>14.570550340651023</v>
      </c>
      <c r="AF31">
        <v>5.8137677484787016</v>
      </c>
      <c r="AG31">
        <v>12.652432000000001</v>
      </c>
      <c r="AH31">
        <v>41.36283294614573</v>
      </c>
      <c r="AI31">
        <v>4.8786645718774544</v>
      </c>
      <c r="AJ31">
        <v>0</v>
      </c>
      <c r="AK31">
        <v>15.519847911741531</v>
      </c>
      <c r="AL31">
        <v>0</v>
      </c>
      <c r="AM31">
        <v>3.108154538634659</v>
      </c>
      <c r="AN31">
        <v>0</v>
      </c>
      <c r="AO31">
        <v>0</v>
      </c>
      <c r="AP31">
        <v>1.1351600000000004</v>
      </c>
      <c r="AQ31">
        <v>18.345090476190471</v>
      </c>
      <c r="AR31">
        <v>0.81300271739130436</v>
      </c>
      <c r="AS31">
        <v>1.3468279809693726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573.36782384232902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4.9400000000000004</v>
      </c>
      <c r="L32">
        <v>269</v>
      </c>
      <c r="M32">
        <v>22.990000000000002</v>
      </c>
      <c r="N32">
        <v>35.01</v>
      </c>
      <c r="O32">
        <v>0</v>
      </c>
      <c r="P32">
        <v>41.166932190760065</v>
      </c>
      <c r="Q32">
        <v>3.3219529411764706</v>
      </c>
      <c r="R32">
        <v>6.2469317623956808</v>
      </c>
      <c r="S32">
        <v>7.78</v>
      </c>
      <c r="T32">
        <v>0</v>
      </c>
      <c r="U32">
        <v>23.87</v>
      </c>
      <c r="V32">
        <v>6.13</v>
      </c>
      <c r="W32">
        <v>13.32</v>
      </c>
      <c r="X32">
        <v>29.143068337369698</v>
      </c>
      <c r="Y32">
        <v>0</v>
      </c>
      <c r="Z32">
        <v>3.844431818181818</v>
      </c>
      <c r="AA32">
        <v>3.5399071729957803</v>
      </c>
      <c r="AB32">
        <v>7.7627156789197285</v>
      </c>
      <c r="AC32">
        <v>8.5663138055599184</v>
      </c>
      <c r="AD32">
        <v>10.772205147615443</v>
      </c>
      <c r="AE32">
        <v>14.570550340651023</v>
      </c>
      <c r="AF32">
        <v>5.8137677484787016</v>
      </c>
      <c r="AG32">
        <v>12.652432000000001</v>
      </c>
      <c r="AH32">
        <v>41.36283294614573</v>
      </c>
      <c r="AI32">
        <v>4.8786645718774544</v>
      </c>
      <c r="AJ32">
        <v>0</v>
      </c>
      <c r="AK32">
        <v>15.519847911741531</v>
      </c>
      <c r="AL32">
        <v>0</v>
      </c>
      <c r="AM32">
        <v>1.5525431357839456</v>
      </c>
      <c r="AN32">
        <v>0</v>
      </c>
      <c r="AO32">
        <v>0</v>
      </c>
      <c r="AP32">
        <v>1.1351600000000004</v>
      </c>
      <c r="AQ32">
        <v>18.345090476190471</v>
      </c>
      <c r="AR32">
        <v>10.412570652173914</v>
      </c>
      <c r="AS32">
        <v>1.3468279809693726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624.99474661898671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6.5598629249639551</v>
      </c>
      <c r="L33">
        <v>326.64</v>
      </c>
      <c r="M33">
        <v>22.990000000000002</v>
      </c>
      <c r="N33">
        <v>35.01</v>
      </c>
      <c r="O33">
        <v>0</v>
      </c>
      <c r="P33">
        <v>41.166932190760065</v>
      </c>
      <c r="Q33">
        <v>6.0630699088145894</v>
      </c>
      <c r="R33">
        <v>6.2469317623956808</v>
      </c>
      <c r="S33">
        <v>7.78</v>
      </c>
      <c r="T33">
        <v>0</v>
      </c>
      <c r="U33">
        <v>24.409999999999997</v>
      </c>
      <c r="V33">
        <v>6.13</v>
      </c>
      <c r="W33">
        <v>13.32</v>
      </c>
      <c r="X33">
        <v>29.143068337369698</v>
      </c>
      <c r="Y33">
        <v>0</v>
      </c>
      <c r="Z33">
        <v>1.9206818181818182</v>
      </c>
      <c r="AA33">
        <v>3.5399071729957803</v>
      </c>
      <c r="AB33">
        <v>1.1782145536384094</v>
      </c>
      <c r="AC33">
        <v>0.56147400659651336</v>
      </c>
      <c r="AD33">
        <v>8.075318697956094</v>
      </c>
      <c r="AE33">
        <v>9.7137002271006807</v>
      </c>
      <c r="AF33">
        <v>2.613894523326572</v>
      </c>
      <c r="AG33">
        <v>12.652432000000001</v>
      </c>
      <c r="AH33">
        <v>34.469027455121434</v>
      </c>
      <c r="AI33">
        <v>4.8786645718774544</v>
      </c>
      <c r="AJ33">
        <v>0</v>
      </c>
      <c r="AK33">
        <v>15.519847911741531</v>
      </c>
      <c r="AL33">
        <v>0</v>
      </c>
      <c r="AM33">
        <v>0</v>
      </c>
      <c r="AN33">
        <v>0</v>
      </c>
      <c r="AO33">
        <v>0</v>
      </c>
      <c r="AP33">
        <v>1.1351600000000004</v>
      </c>
      <c r="AQ33">
        <v>13.650661904761902</v>
      </c>
      <c r="AR33">
        <v>10.412570652173914</v>
      </c>
      <c r="AS33">
        <v>1.3468279809693726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647.12824860074568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4.9400000000000004</v>
      </c>
      <c r="L34">
        <v>369.87</v>
      </c>
      <c r="M34">
        <v>22.990000000000002</v>
      </c>
      <c r="N34">
        <v>35.01</v>
      </c>
      <c r="O34">
        <v>0</v>
      </c>
      <c r="P34">
        <v>41.166932190760065</v>
      </c>
      <c r="Q34">
        <v>6.0630699088145894</v>
      </c>
      <c r="R34">
        <v>6.2469317623956808</v>
      </c>
      <c r="S34">
        <v>7.78</v>
      </c>
      <c r="T34">
        <v>0</v>
      </c>
      <c r="U34">
        <v>24.69</v>
      </c>
      <c r="V34">
        <v>6.13</v>
      </c>
      <c r="W34">
        <v>13.32</v>
      </c>
      <c r="X34">
        <v>29.143068337369698</v>
      </c>
      <c r="Y34">
        <v>0</v>
      </c>
      <c r="Z34">
        <v>1.9206818181818182</v>
      </c>
      <c r="AA34">
        <v>0</v>
      </c>
      <c r="AB34">
        <v>0</v>
      </c>
      <c r="AC34">
        <v>0</v>
      </c>
      <c r="AD34">
        <v>5.3845685087055264</v>
      </c>
      <c r="AE34">
        <v>4.1634526873580624</v>
      </c>
      <c r="AF34">
        <v>2.613894523326572</v>
      </c>
      <c r="AG34">
        <v>12.652432000000001</v>
      </c>
      <c r="AH34">
        <v>27.57522196409715</v>
      </c>
      <c r="AI34">
        <v>1.0493731343283583</v>
      </c>
      <c r="AJ34">
        <v>0</v>
      </c>
      <c r="AK34">
        <v>15.519847911741531</v>
      </c>
      <c r="AL34">
        <v>0</v>
      </c>
      <c r="AM34">
        <v>0</v>
      </c>
      <c r="AN34">
        <v>0</v>
      </c>
      <c r="AO34">
        <v>0</v>
      </c>
      <c r="AP34">
        <v>1.1351600000000004</v>
      </c>
      <c r="AQ34">
        <v>9.1004412698412676</v>
      </c>
      <c r="AR34">
        <v>0.65040217391304356</v>
      </c>
      <c r="AS34">
        <v>1.3468279809693726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650.46230617180265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4.9399999999999995</v>
      </c>
      <c r="L35">
        <v>369.86075509898023</v>
      </c>
      <c r="M35">
        <v>22.990000000000002</v>
      </c>
      <c r="N35">
        <v>35.01</v>
      </c>
      <c r="O35">
        <v>0</v>
      </c>
      <c r="P35">
        <v>41.166932190760065</v>
      </c>
      <c r="Q35">
        <v>6.0600000000000005</v>
      </c>
      <c r="R35">
        <v>6.2469317623956808</v>
      </c>
      <c r="S35">
        <v>7.78</v>
      </c>
      <c r="T35">
        <v>0</v>
      </c>
      <c r="U35">
        <v>24.69</v>
      </c>
      <c r="V35">
        <v>6.13</v>
      </c>
      <c r="W35">
        <v>13.32</v>
      </c>
      <c r="X35">
        <v>29.143068337369698</v>
      </c>
      <c r="Y35">
        <v>0</v>
      </c>
      <c r="Z35">
        <v>0.32522727272727275</v>
      </c>
      <c r="AA35">
        <v>0</v>
      </c>
      <c r="AB35">
        <v>0</v>
      </c>
      <c r="AC35">
        <v>0</v>
      </c>
      <c r="AD35">
        <v>2.6907501892505676</v>
      </c>
      <c r="AE35">
        <v>4.1634526873580624</v>
      </c>
      <c r="AF35">
        <v>2.613894523326572</v>
      </c>
      <c r="AG35">
        <v>12.652432000000001</v>
      </c>
      <c r="AH35">
        <v>20.681416473072865</v>
      </c>
      <c r="AI35">
        <v>0</v>
      </c>
      <c r="AJ35">
        <v>0</v>
      </c>
      <c r="AK35">
        <v>15.519847911741531</v>
      </c>
      <c r="AL35">
        <v>0</v>
      </c>
      <c r="AM35">
        <v>0</v>
      </c>
      <c r="AN35">
        <v>0</v>
      </c>
      <c r="AO35">
        <v>0</v>
      </c>
      <c r="AP35">
        <v>1.1351600000000004</v>
      </c>
      <c r="AQ35">
        <v>4.5502206349206338</v>
      </c>
      <c r="AR35">
        <v>0.48780163043478258</v>
      </c>
      <c r="AS35">
        <v>1.3468279809693726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633.50471869330727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4.9399999999999995</v>
      </c>
      <c r="L36">
        <v>369.86075509898023</v>
      </c>
      <c r="M36">
        <v>22.990000000000002</v>
      </c>
      <c r="N36">
        <v>35.01</v>
      </c>
      <c r="O36">
        <v>0</v>
      </c>
      <c r="P36">
        <v>41.166932190760065</v>
      </c>
      <c r="Q36">
        <v>6.0600000000000005</v>
      </c>
      <c r="R36">
        <v>6.2434551495016608</v>
      </c>
      <c r="S36">
        <v>7.78</v>
      </c>
      <c r="T36">
        <v>0</v>
      </c>
      <c r="U36">
        <v>24.69</v>
      </c>
      <c r="V36">
        <v>6.13</v>
      </c>
      <c r="W36">
        <v>13.32</v>
      </c>
      <c r="X36">
        <v>29.143068337369698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4.1634526873580624</v>
      </c>
      <c r="AF36">
        <v>2.613894523326572</v>
      </c>
      <c r="AG36">
        <v>12.652432000000001</v>
      </c>
      <c r="AH36">
        <v>20.288711932418163</v>
      </c>
      <c r="AI36">
        <v>0</v>
      </c>
      <c r="AJ36">
        <v>0</v>
      </c>
      <c r="AK36">
        <v>15.519847911741531</v>
      </c>
      <c r="AL36">
        <v>0</v>
      </c>
      <c r="AM36">
        <v>0</v>
      </c>
      <c r="AN36">
        <v>0</v>
      </c>
      <c r="AO36">
        <v>0</v>
      </c>
      <c r="AP36">
        <v>1.1351600000000004</v>
      </c>
      <c r="AQ36">
        <v>4.5502206349206338</v>
      </c>
      <c r="AR36">
        <v>0.48780163043478258</v>
      </c>
      <c r="AS36">
        <v>1.3468279809693726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630.09256007778072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4.9400000000000004</v>
      </c>
      <c r="L37">
        <v>369.86075509898023</v>
      </c>
      <c r="M37">
        <v>22.990000000000002</v>
      </c>
      <c r="N37">
        <v>35.01</v>
      </c>
      <c r="O37">
        <v>0</v>
      </c>
      <c r="P37">
        <v>41.166932190760065</v>
      </c>
      <c r="Q37">
        <v>6.0600000000000005</v>
      </c>
      <c r="R37">
        <v>6.2434551495016608</v>
      </c>
      <c r="S37">
        <v>7.78</v>
      </c>
      <c r="T37">
        <v>0</v>
      </c>
      <c r="U37">
        <v>24.69</v>
      </c>
      <c r="V37">
        <v>6.13</v>
      </c>
      <c r="W37">
        <v>13.32</v>
      </c>
      <c r="X37">
        <v>29.143068337369698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4.1634526873580624</v>
      </c>
      <c r="AF37">
        <v>2.613894523326572</v>
      </c>
      <c r="AG37">
        <v>12.652432000000001</v>
      </c>
      <c r="AH37">
        <v>6.1390764519535388</v>
      </c>
      <c r="AI37">
        <v>0</v>
      </c>
      <c r="AJ37">
        <v>0</v>
      </c>
      <c r="AK37">
        <v>15.519847911741531</v>
      </c>
      <c r="AL37">
        <v>0</v>
      </c>
      <c r="AM37">
        <v>0</v>
      </c>
      <c r="AN37">
        <v>0</v>
      </c>
      <c r="AO37">
        <v>0</v>
      </c>
      <c r="AP37">
        <v>1.1351600000000004</v>
      </c>
      <c r="AQ37">
        <v>0</v>
      </c>
      <c r="AR37">
        <v>0.48780163043478258</v>
      </c>
      <c r="AS37">
        <v>1.3468279809693726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611.39270396239544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4.9400000000000004</v>
      </c>
      <c r="L38">
        <v>369.86075509898023</v>
      </c>
      <c r="M38">
        <v>22.990000000000002</v>
      </c>
      <c r="N38">
        <v>35.01</v>
      </c>
      <c r="O38">
        <v>0</v>
      </c>
      <c r="P38">
        <v>41.166932190760065</v>
      </c>
      <c r="Q38">
        <v>6.0600000000000005</v>
      </c>
      <c r="R38">
        <v>6.2434551495016608</v>
      </c>
      <c r="S38">
        <v>7.78</v>
      </c>
      <c r="T38">
        <v>0</v>
      </c>
      <c r="U38">
        <v>24.69</v>
      </c>
      <c r="V38">
        <v>6.13</v>
      </c>
      <c r="W38">
        <v>13.32</v>
      </c>
      <c r="X38">
        <v>29.143068337369698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4.1634526873580624</v>
      </c>
      <c r="AF38">
        <v>2.613894523326572</v>
      </c>
      <c r="AG38">
        <v>12.652432000000001</v>
      </c>
      <c r="AH38">
        <v>6.1390764519535388</v>
      </c>
      <c r="AI38">
        <v>0</v>
      </c>
      <c r="AJ38">
        <v>0</v>
      </c>
      <c r="AK38">
        <v>15.519847911741531</v>
      </c>
      <c r="AL38">
        <v>0</v>
      </c>
      <c r="AM38">
        <v>0</v>
      </c>
      <c r="AN38">
        <v>0</v>
      </c>
      <c r="AO38">
        <v>0</v>
      </c>
      <c r="AP38">
        <v>1.1351600000000004</v>
      </c>
      <c r="AQ38">
        <v>0</v>
      </c>
      <c r="AR38">
        <v>0.48780163043478258</v>
      </c>
      <c r="AS38">
        <v>1.3468279809693726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611.39270396239544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4.9400000000000004</v>
      </c>
      <c r="L39">
        <v>317.03086997840177</v>
      </c>
      <c r="M39">
        <v>22.990000000000002</v>
      </c>
      <c r="N39">
        <v>35.01</v>
      </c>
      <c r="O39">
        <v>0</v>
      </c>
      <c r="P39">
        <v>41.166932190760065</v>
      </c>
      <c r="Q39">
        <v>3.3222326832548754</v>
      </c>
      <c r="R39">
        <v>6.2434551495016608</v>
      </c>
      <c r="S39">
        <v>7.78</v>
      </c>
      <c r="T39">
        <v>0</v>
      </c>
      <c r="U39">
        <v>24.69</v>
      </c>
      <c r="V39">
        <v>6.13</v>
      </c>
      <c r="W39">
        <v>13.32</v>
      </c>
      <c r="X39">
        <v>29.143068337369698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4.1634526873580624</v>
      </c>
      <c r="AF39">
        <v>2.613894523326572</v>
      </c>
      <c r="AG39">
        <v>12.652432000000001</v>
      </c>
      <c r="AH39">
        <v>0</v>
      </c>
      <c r="AI39">
        <v>0</v>
      </c>
      <c r="AJ39">
        <v>0</v>
      </c>
      <c r="AK39">
        <v>15.519847911741531</v>
      </c>
      <c r="AL39">
        <v>0</v>
      </c>
      <c r="AM39">
        <v>0</v>
      </c>
      <c r="AN39">
        <v>0</v>
      </c>
      <c r="AO39">
        <v>0</v>
      </c>
      <c r="AP39">
        <v>0.94187600000000016</v>
      </c>
      <c r="AQ39">
        <v>0</v>
      </c>
      <c r="AR39">
        <v>0.48780163043478258</v>
      </c>
      <c r="AS39">
        <v>1.3468279809693726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549.49269107311829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4.9400000000000004</v>
      </c>
      <c r="L40">
        <v>326.63084657419085</v>
      </c>
      <c r="M40">
        <v>22.990000000000002</v>
      </c>
      <c r="N40">
        <v>35.01</v>
      </c>
      <c r="O40">
        <v>0</v>
      </c>
      <c r="P40">
        <v>41.166932190760065</v>
      </c>
      <c r="Q40">
        <v>3.3222326832548754</v>
      </c>
      <c r="R40">
        <v>6.2434551495016608</v>
      </c>
      <c r="S40">
        <v>7.78</v>
      </c>
      <c r="T40">
        <v>0</v>
      </c>
      <c r="U40">
        <v>24.69</v>
      </c>
      <c r="V40">
        <v>6.13</v>
      </c>
      <c r="W40">
        <v>13.32</v>
      </c>
      <c r="X40">
        <v>29.143068337369698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4.1634526873580624</v>
      </c>
      <c r="AF40">
        <v>2.613894523326572</v>
      </c>
      <c r="AG40">
        <v>12.652432000000001</v>
      </c>
      <c r="AH40">
        <v>0</v>
      </c>
      <c r="AI40">
        <v>0</v>
      </c>
      <c r="AJ40">
        <v>0</v>
      </c>
      <c r="AK40">
        <v>15.519847911741531</v>
      </c>
      <c r="AL40">
        <v>0</v>
      </c>
      <c r="AM40">
        <v>0</v>
      </c>
      <c r="AN40">
        <v>0</v>
      </c>
      <c r="AO40">
        <v>0</v>
      </c>
      <c r="AP40">
        <v>0.94187600000000016</v>
      </c>
      <c r="AQ40">
        <v>0</v>
      </c>
      <c r="AR40">
        <v>0.48780163043478258</v>
      </c>
      <c r="AS40">
        <v>1.3468279809693726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559.09266766890732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4.9400000000000004</v>
      </c>
      <c r="L41">
        <v>359.83924513758643</v>
      </c>
      <c r="M41">
        <v>22.990000000000002</v>
      </c>
      <c r="N41">
        <v>35.01</v>
      </c>
      <c r="O41">
        <v>0</v>
      </c>
      <c r="P41">
        <v>41.166932190760065</v>
      </c>
      <c r="Q41">
        <v>3.3222326832548754</v>
      </c>
      <c r="R41">
        <v>6.2434551495016608</v>
      </c>
      <c r="S41">
        <v>7.78</v>
      </c>
      <c r="T41">
        <v>0</v>
      </c>
      <c r="U41">
        <v>24.69</v>
      </c>
      <c r="V41">
        <v>6.13</v>
      </c>
      <c r="W41">
        <v>13.32</v>
      </c>
      <c r="X41">
        <v>29.143068337369698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4.1634526873580624</v>
      </c>
      <c r="AF41">
        <v>2.613894523326572</v>
      </c>
      <c r="AG41">
        <v>12.652432000000001</v>
      </c>
      <c r="AH41">
        <v>0</v>
      </c>
      <c r="AI41">
        <v>0</v>
      </c>
      <c r="AJ41">
        <v>0</v>
      </c>
      <c r="AK41">
        <v>15.519847911741531</v>
      </c>
      <c r="AL41">
        <v>0</v>
      </c>
      <c r="AM41">
        <v>0</v>
      </c>
      <c r="AN41">
        <v>0</v>
      </c>
      <c r="AO41">
        <v>0</v>
      </c>
      <c r="AP41">
        <v>0.94187600000000016</v>
      </c>
      <c r="AQ41">
        <v>0</v>
      </c>
      <c r="AR41">
        <v>0.48780163043478258</v>
      </c>
      <c r="AS41">
        <v>1.3468279809693726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592.30106623230301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4.9399999999999995</v>
      </c>
      <c r="L42">
        <v>369.86075509898023</v>
      </c>
      <c r="M42">
        <v>22.990000000000002</v>
      </c>
      <c r="N42">
        <v>35.01</v>
      </c>
      <c r="O42">
        <v>0</v>
      </c>
      <c r="P42">
        <v>41.166932190760065</v>
      </c>
      <c r="Q42">
        <v>6.0600000000000005</v>
      </c>
      <c r="R42">
        <v>6.2434551495016608</v>
      </c>
      <c r="S42">
        <v>7.78</v>
      </c>
      <c r="T42">
        <v>0</v>
      </c>
      <c r="U42">
        <v>24.69</v>
      </c>
      <c r="V42">
        <v>6.13</v>
      </c>
      <c r="W42">
        <v>13.32</v>
      </c>
      <c r="X42">
        <v>29.143068337369698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4.1634526873580624</v>
      </c>
      <c r="AF42">
        <v>2.613894523326572</v>
      </c>
      <c r="AG42">
        <v>12.652432000000001</v>
      </c>
      <c r="AH42">
        <v>0</v>
      </c>
      <c r="AI42">
        <v>0</v>
      </c>
      <c r="AJ42">
        <v>0</v>
      </c>
      <c r="AK42">
        <v>15.519847911741531</v>
      </c>
      <c r="AL42">
        <v>0</v>
      </c>
      <c r="AM42">
        <v>0</v>
      </c>
      <c r="AN42">
        <v>0</v>
      </c>
      <c r="AO42">
        <v>0</v>
      </c>
      <c r="AP42">
        <v>0.94187600000000016</v>
      </c>
      <c r="AQ42">
        <v>0</v>
      </c>
      <c r="AR42">
        <v>0.48780163043478258</v>
      </c>
      <c r="AS42">
        <v>1.3468279809693726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605.06034351044184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4.9399999999999995</v>
      </c>
      <c r="L43">
        <v>307.42089473995975</v>
      </c>
      <c r="M43">
        <v>22.990000000000002</v>
      </c>
      <c r="N43">
        <v>35.01</v>
      </c>
      <c r="O43">
        <v>0</v>
      </c>
      <c r="P43">
        <v>41.166932190760065</v>
      </c>
      <c r="Q43">
        <v>3.3222326832548754</v>
      </c>
      <c r="R43">
        <v>3.4300000000000006</v>
      </c>
      <c r="S43">
        <v>4.2722193347193338</v>
      </c>
      <c r="T43">
        <v>0</v>
      </c>
      <c r="U43">
        <v>24.69</v>
      </c>
      <c r="V43">
        <v>4.12</v>
      </c>
      <c r="W43">
        <v>13.330000000000002</v>
      </c>
      <c r="X43">
        <v>29.143496520278376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4.1634526873580624</v>
      </c>
      <c r="AF43">
        <v>2.613894523326572</v>
      </c>
      <c r="AG43">
        <v>12.652432000000001</v>
      </c>
      <c r="AH43">
        <v>0</v>
      </c>
      <c r="AI43">
        <v>0</v>
      </c>
      <c r="AJ43">
        <v>0</v>
      </c>
      <c r="AK43">
        <v>15.519847911741531</v>
      </c>
      <c r="AL43">
        <v>0</v>
      </c>
      <c r="AM43">
        <v>0</v>
      </c>
      <c r="AN43">
        <v>0</v>
      </c>
      <c r="AO43">
        <v>0</v>
      </c>
      <c r="AP43">
        <v>0.94187600000000016</v>
      </c>
      <c r="AQ43">
        <v>0</v>
      </c>
      <c r="AR43">
        <v>10.412570652173914</v>
      </c>
      <c r="AS43">
        <v>5.5499130240856394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545.68976226765812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4.9399999999999995</v>
      </c>
      <c r="L44">
        <v>259.38104316298342</v>
      </c>
      <c r="M44">
        <v>22.990000000000002</v>
      </c>
      <c r="N44">
        <v>35.01</v>
      </c>
      <c r="O44">
        <v>0</v>
      </c>
      <c r="P44">
        <v>41.166932190760065</v>
      </c>
      <c r="Q44">
        <v>3.3222326832548754</v>
      </c>
      <c r="R44">
        <v>3.4300000000000006</v>
      </c>
      <c r="S44">
        <v>4.2722193347193338</v>
      </c>
      <c r="T44">
        <v>0</v>
      </c>
      <c r="U44">
        <v>24.69</v>
      </c>
      <c r="V44">
        <v>3.3622370173102527</v>
      </c>
      <c r="W44">
        <v>13.330000000000002</v>
      </c>
      <c r="X44">
        <v>29.143496520278376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4.1634526873580624</v>
      </c>
      <c r="AF44">
        <v>2.613894523326572</v>
      </c>
      <c r="AG44">
        <v>12.652432000000001</v>
      </c>
      <c r="AH44">
        <v>0</v>
      </c>
      <c r="AI44">
        <v>0</v>
      </c>
      <c r="AJ44">
        <v>0</v>
      </c>
      <c r="AK44">
        <v>15.519847911741531</v>
      </c>
      <c r="AL44">
        <v>0</v>
      </c>
      <c r="AM44">
        <v>0</v>
      </c>
      <c r="AN44">
        <v>0</v>
      </c>
      <c r="AO44">
        <v>0</v>
      </c>
      <c r="AP44">
        <v>1.1351600000000004</v>
      </c>
      <c r="AQ44">
        <v>0</v>
      </c>
      <c r="AR44">
        <v>10.412570652173914</v>
      </c>
      <c r="AS44">
        <v>5.5499130240856394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497.08543170799197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4.9399999999999995</v>
      </c>
      <c r="L45">
        <v>203.66129168804514</v>
      </c>
      <c r="M45">
        <v>22.990000000000002</v>
      </c>
      <c r="N45">
        <v>35.01</v>
      </c>
      <c r="O45">
        <v>0</v>
      </c>
      <c r="P45">
        <v>41.166932190760065</v>
      </c>
      <c r="Q45">
        <v>3.3222326832548754</v>
      </c>
      <c r="R45">
        <v>3.4300000000000006</v>
      </c>
      <c r="S45">
        <v>4.2722193347193338</v>
      </c>
      <c r="T45">
        <v>0</v>
      </c>
      <c r="U45">
        <v>24.69</v>
      </c>
      <c r="V45">
        <v>3.3622370173102527</v>
      </c>
      <c r="W45">
        <v>13.330000000000002</v>
      </c>
      <c r="X45">
        <v>29.143496520278376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4.1634526873580624</v>
      </c>
      <c r="AF45">
        <v>2.613894523326572</v>
      </c>
      <c r="AG45">
        <v>12.652432000000001</v>
      </c>
      <c r="AH45">
        <v>0</v>
      </c>
      <c r="AI45">
        <v>0</v>
      </c>
      <c r="AJ45">
        <v>0</v>
      </c>
      <c r="AK45">
        <v>15.519847911741531</v>
      </c>
      <c r="AL45">
        <v>0</v>
      </c>
      <c r="AM45">
        <v>0</v>
      </c>
      <c r="AN45">
        <v>0</v>
      </c>
      <c r="AO45">
        <v>0</v>
      </c>
      <c r="AP45">
        <v>1.1351600000000004</v>
      </c>
      <c r="AQ45">
        <v>0</v>
      </c>
      <c r="AR45">
        <v>0.97560326086956517</v>
      </c>
      <c r="AS45">
        <v>5.5499130240856394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431.92871284174936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4.9400000000000004</v>
      </c>
      <c r="L46">
        <v>203.66129168804514</v>
      </c>
      <c r="M46">
        <v>22.990000000000002</v>
      </c>
      <c r="N46">
        <v>35.01</v>
      </c>
      <c r="O46">
        <v>0</v>
      </c>
      <c r="P46">
        <v>41.166932190760065</v>
      </c>
      <c r="Q46">
        <v>3.3222326832548754</v>
      </c>
      <c r="R46">
        <v>3.4300000000000006</v>
      </c>
      <c r="S46">
        <v>4.2722193347193338</v>
      </c>
      <c r="T46">
        <v>0</v>
      </c>
      <c r="U46">
        <v>24.69</v>
      </c>
      <c r="V46">
        <v>3.3622370173102527</v>
      </c>
      <c r="W46">
        <v>13.330000000000002</v>
      </c>
      <c r="X46">
        <v>29.143496520278376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4.1634526873580624</v>
      </c>
      <c r="AF46">
        <v>2.613894523326572</v>
      </c>
      <c r="AG46">
        <v>12.652432000000001</v>
      </c>
      <c r="AH46">
        <v>0</v>
      </c>
      <c r="AI46">
        <v>0</v>
      </c>
      <c r="AJ46">
        <v>0</v>
      </c>
      <c r="AK46">
        <v>15.519847911741531</v>
      </c>
      <c r="AL46">
        <v>0</v>
      </c>
      <c r="AM46">
        <v>0</v>
      </c>
      <c r="AN46">
        <v>0</v>
      </c>
      <c r="AO46">
        <v>0</v>
      </c>
      <c r="AP46">
        <v>1.1351600000000004</v>
      </c>
      <c r="AQ46">
        <v>0</v>
      </c>
      <c r="AR46">
        <v>0.39269565217391306</v>
      </c>
      <c r="AS46">
        <v>5.5499130240856394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431.34580523305374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4.9399999999999995</v>
      </c>
      <c r="L47">
        <v>203.66129168804514</v>
      </c>
      <c r="M47">
        <v>22.990000000000002</v>
      </c>
      <c r="N47">
        <v>35.01</v>
      </c>
      <c r="O47">
        <v>0</v>
      </c>
      <c r="P47">
        <v>41.166932190760065</v>
      </c>
      <c r="Q47">
        <v>3.3222326832548754</v>
      </c>
      <c r="R47">
        <v>3.4300000000000006</v>
      </c>
      <c r="S47">
        <v>4.2722193347193338</v>
      </c>
      <c r="T47">
        <v>0</v>
      </c>
      <c r="U47">
        <v>24.69</v>
      </c>
      <c r="V47">
        <v>3.3622370173102527</v>
      </c>
      <c r="W47">
        <v>13.330000000000002</v>
      </c>
      <c r="X47">
        <v>29.143496520278376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4.1634526873580624</v>
      </c>
      <c r="AF47">
        <v>2.613894523326572</v>
      </c>
      <c r="AG47">
        <v>12.652432000000001</v>
      </c>
      <c r="AH47">
        <v>0</v>
      </c>
      <c r="AI47">
        <v>0</v>
      </c>
      <c r="AJ47">
        <v>0</v>
      </c>
      <c r="AK47">
        <v>15.519847911741531</v>
      </c>
      <c r="AL47">
        <v>0</v>
      </c>
      <c r="AM47">
        <v>0</v>
      </c>
      <c r="AN47">
        <v>0</v>
      </c>
      <c r="AO47">
        <v>0</v>
      </c>
      <c r="AP47">
        <v>3.0219800000000006</v>
      </c>
      <c r="AQ47">
        <v>0</v>
      </c>
      <c r="AR47">
        <v>0.39269565217391306</v>
      </c>
      <c r="AS47">
        <v>3.1722554267023497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430.85496763567045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4.9399999999999995</v>
      </c>
      <c r="L48">
        <v>203.66129168804514</v>
      </c>
      <c r="M48">
        <v>22.990000000000002</v>
      </c>
      <c r="N48">
        <v>35.01</v>
      </c>
      <c r="O48">
        <v>0</v>
      </c>
      <c r="P48">
        <v>41.166932190760065</v>
      </c>
      <c r="Q48">
        <v>3.3222326832548754</v>
      </c>
      <c r="R48">
        <v>3.4300000000000006</v>
      </c>
      <c r="S48">
        <v>4.2722193347193338</v>
      </c>
      <c r="T48">
        <v>0</v>
      </c>
      <c r="U48">
        <v>24.69</v>
      </c>
      <c r="V48">
        <v>3.3622370173102527</v>
      </c>
      <c r="W48">
        <v>13.330000000000002</v>
      </c>
      <c r="X48">
        <v>29.143496520278376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4.1634526873580624</v>
      </c>
      <c r="AF48">
        <v>2.613894523326572</v>
      </c>
      <c r="AG48">
        <v>12.652432000000001</v>
      </c>
      <c r="AH48">
        <v>0</v>
      </c>
      <c r="AI48">
        <v>0</v>
      </c>
      <c r="AJ48">
        <v>0</v>
      </c>
      <c r="AK48">
        <v>15.519847911741531</v>
      </c>
      <c r="AL48">
        <v>0</v>
      </c>
      <c r="AM48">
        <v>0</v>
      </c>
      <c r="AN48">
        <v>0</v>
      </c>
      <c r="AO48">
        <v>0</v>
      </c>
      <c r="AP48">
        <v>3.0219800000000006</v>
      </c>
      <c r="AQ48">
        <v>0</v>
      </c>
      <c r="AR48">
        <v>0.39269565217391306</v>
      </c>
      <c r="AS48">
        <v>3.1722554267023497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430.85496763567045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4.9399999999999995</v>
      </c>
      <c r="L49">
        <v>203.66129168804514</v>
      </c>
      <c r="M49">
        <v>22.990000000000002</v>
      </c>
      <c r="N49">
        <v>35.01</v>
      </c>
      <c r="O49">
        <v>0</v>
      </c>
      <c r="P49">
        <v>41.166932190760065</v>
      </c>
      <c r="Q49">
        <v>3.3222326832548754</v>
      </c>
      <c r="R49">
        <v>3.4300000000000006</v>
      </c>
      <c r="S49">
        <v>4.2722193347193338</v>
      </c>
      <c r="T49">
        <v>0</v>
      </c>
      <c r="U49">
        <v>24.69</v>
      </c>
      <c r="V49">
        <v>3.3622370173102527</v>
      </c>
      <c r="W49">
        <v>13.330000000000002</v>
      </c>
      <c r="X49">
        <v>29.143496520278376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1.1352081756245269</v>
      </c>
      <c r="AF49">
        <v>2.613894523326572</v>
      </c>
      <c r="AG49">
        <v>12.652432000000001</v>
      </c>
      <c r="AH49">
        <v>0</v>
      </c>
      <c r="AI49">
        <v>0</v>
      </c>
      <c r="AJ49">
        <v>0</v>
      </c>
      <c r="AK49">
        <v>15.519847911741531</v>
      </c>
      <c r="AL49">
        <v>0</v>
      </c>
      <c r="AM49">
        <v>0</v>
      </c>
      <c r="AN49">
        <v>0</v>
      </c>
      <c r="AO49">
        <v>0</v>
      </c>
      <c r="AP49">
        <v>0.94187600000000016</v>
      </c>
      <c r="AQ49">
        <v>0</v>
      </c>
      <c r="AR49">
        <v>0.39269565217391306</v>
      </c>
      <c r="AS49">
        <v>1.3468279809693726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423.92119167820391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4.97</v>
      </c>
      <c r="L50">
        <v>203.66129168804514</v>
      </c>
      <c r="M50">
        <v>22.990000000000002</v>
      </c>
      <c r="N50">
        <v>35.01</v>
      </c>
      <c r="O50">
        <v>0</v>
      </c>
      <c r="P50">
        <v>41.166932190760065</v>
      </c>
      <c r="Q50">
        <v>3.3222326832548754</v>
      </c>
      <c r="R50">
        <v>3.4300000000000006</v>
      </c>
      <c r="S50">
        <v>4.2722193347193338</v>
      </c>
      <c r="T50">
        <v>0</v>
      </c>
      <c r="U50">
        <v>24.69</v>
      </c>
      <c r="V50">
        <v>3.3622370173102527</v>
      </c>
      <c r="W50">
        <v>13.330000000000002</v>
      </c>
      <c r="X50">
        <v>29.143496520278376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1.1352081756245269</v>
      </c>
      <c r="AF50">
        <v>2.613894523326572</v>
      </c>
      <c r="AG50">
        <v>12.652432000000001</v>
      </c>
      <c r="AH50">
        <v>0</v>
      </c>
      <c r="AI50">
        <v>0</v>
      </c>
      <c r="AJ50">
        <v>0</v>
      </c>
      <c r="AK50">
        <v>15.519847911741531</v>
      </c>
      <c r="AL50">
        <v>0</v>
      </c>
      <c r="AM50">
        <v>0</v>
      </c>
      <c r="AN50">
        <v>0</v>
      </c>
      <c r="AO50">
        <v>0</v>
      </c>
      <c r="AP50">
        <v>0.94187600000000016</v>
      </c>
      <c r="AQ50">
        <v>0</v>
      </c>
      <c r="AR50">
        <v>0.39269565217391306</v>
      </c>
      <c r="AS50">
        <v>1.3468279809693726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423.95119167820388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4.9400000000000004</v>
      </c>
      <c r="L51">
        <v>203.66129168804514</v>
      </c>
      <c r="M51">
        <v>22.990000000000002</v>
      </c>
      <c r="N51">
        <v>35.01</v>
      </c>
      <c r="O51">
        <v>0</v>
      </c>
      <c r="P51">
        <v>41.166932190760065</v>
      </c>
      <c r="Q51">
        <v>3.3222326832548754</v>
      </c>
      <c r="R51">
        <v>3.4300000000000006</v>
      </c>
      <c r="S51">
        <v>4.2722193347193338</v>
      </c>
      <c r="T51">
        <v>0</v>
      </c>
      <c r="U51">
        <v>24.69</v>
      </c>
      <c r="V51">
        <v>3.3622370173102527</v>
      </c>
      <c r="W51">
        <v>13.330000000000002</v>
      </c>
      <c r="X51">
        <v>29.143496520278376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1.1352081756245269</v>
      </c>
      <c r="AF51">
        <v>2.613894523326572</v>
      </c>
      <c r="AG51">
        <v>12.652432000000001</v>
      </c>
      <c r="AH51">
        <v>0</v>
      </c>
      <c r="AI51">
        <v>0</v>
      </c>
      <c r="AJ51">
        <v>0</v>
      </c>
      <c r="AK51">
        <v>15.519847911741531</v>
      </c>
      <c r="AL51">
        <v>0</v>
      </c>
      <c r="AM51">
        <v>0</v>
      </c>
      <c r="AN51">
        <v>0</v>
      </c>
      <c r="AO51">
        <v>0</v>
      </c>
      <c r="AP51">
        <v>0.94187600000000016</v>
      </c>
      <c r="AQ51">
        <v>0</v>
      </c>
      <c r="AR51">
        <v>10.412570652173914</v>
      </c>
      <c r="AS51">
        <v>1.3468279809693726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433.94106667820392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4.9400000000000004</v>
      </c>
      <c r="L52">
        <v>203.66129168804514</v>
      </c>
      <c r="M52">
        <v>22.990000000000002</v>
      </c>
      <c r="N52">
        <v>35.01</v>
      </c>
      <c r="O52">
        <v>0</v>
      </c>
      <c r="P52">
        <v>41.166932190760065</v>
      </c>
      <c r="Q52">
        <v>3.3222326832548754</v>
      </c>
      <c r="R52">
        <v>3.4300000000000006</v>
      </c>
      <c r="S52">
        <v>4.2722193347193338</v>
      </c>
      <c r="T52">
        <v>0</v>
      </c>
      <c r="U52">
        <v>24.69</v>
      </c>
      <c r="V52">
        <v>3.3622370173102527</v>
      </c>
      <c r="W52">
        <v>13.330000000000002</v>
      </c>
      <c r="X52">
        <v>29.143496520278376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1.1352081756245269</v>
      </c>
      <c r="AF52">
        <v>2.613894523326572</v>
      </c>
      <c r="AG52">
        <v>12.652432000000001</v>
      </c>
      <c r="AH52">
        <v>0</v>
      </c>
      <c r="AI52">
        <v>0</v>
      </c>
      <c r="AJ52">
        <v>0</v>
      </c>
      <c r="AK52">
        <v>15.519847911741531</v>
      </c>
      <c r="AL52">
        <v>0</v>
      </c>
      <c r="AM52">
        <v>0</v>
      </c>
      <c r="AN52">
        <v>0</v>
      </c>
      <c r="AO52">
        <v>0</v>
      </c>
      <c r="AP52">
        <v>1.1351600000000004</v>
      </c>
      <c r="AQ52">
        <v>0</v>
      </c>
      <c r="AR52">
        <v>10.412570652173914</v>
      </c>
      <c r="AS52">
        <v>1.3468279809693726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434.13435067820393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4.9400000000000004</v>
      </c>
      <c r="L53">
        <v>203.66129168804514</v>
      </c>
      <c r="M53">
        <v>22.990000000000002</v>
      </c>
      <c r="N53">
        <v>35.01</v>
      </c>
      <c r="O53">
        <v>0</v>
      </c>
      <c r="P53">
        <v>41.166932190760065</v>
      </c>
      <c r="Q53">
        <v>3.3222326832548754</v>
      </c>
      <c r="R53">
        <v>3.4300000000000006</v>
      </c>
      <c r="S53">
        <v>4.2722193347193338</v>
      </c>
      <c r="T53">
        <v>0</v>
      </c>
      <c r="U53">
        <v>24.69</v>
      </c>
      <c r="V53">
        <v>3.3622370173102527</v>
      </c>
      <c r="W53">
        <v>13.330000000000002</v>
      </c>
      <c r="X53">
        <v>29.143496520278376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1.1352081756245269</v>
      </c>
      <c r="AF53">
        <v>2.613894523326572</v>
      </c>
      <c r="AG53">
        <v>12.652432000000001</v>
      </c>
      <c r="AH53">
        <v>0</v>
      </c>
      <c r="AI53">
        <v>0</v>
      </c>
      <c r="AJ53">
        <v>0</v>
      </c>
      <c r="AK53">
        <v>15.519847911741531</v>
      </c>
      <c r="AL53">
        <v>0</v>
      </c>
      <c r="AM53">
        <v>0</v>
      </c>
      <c r="AN53">
        <v>0</v>
      </c>
      <c r="AO53">
        <v>0</v>
      </c>
      <c r="AP53">
        <v>1.1351600000000004</v>
      </c>
      <c r="AQ53">
        <v>0</v>
      </c>
      <c r="AR53">
        <v>0.81300271739130436</v>
      </c>
      <c r="AS53">
        <v>1.3468279809693726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424.53478274342132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4.9400000000000004</v>
      </c>
      <c r="L54">
        <v>203.66129168804514</v>
      </c>
      <c r="M54">
        <v>22.990000000000002</v>
      </c>
      <c r="N54">
        <v>35.01</v>
      </c>
      <c r="O54">
        <v>0</v>
      </c>
      <c r="P54">
        <v>41.166932190760065</v>
      </c>
      <c r="Q54">
        <v>3.3222326832548754</v>
      </c>
      <c r="R54">
        <v>3.4300000000000006</v>
      </c>
      <c r="S54">
        <v>4.2722193347193338</v>
      </c>
      <c r="T54">
        <v>0</v>
      </c>
      <c r="U54">
        <v>24.69</v>
      </c>
      <c r="V54">
        <v>3.3622370173102527</v>
      </c>
      <c r="W54">
        <v>13.330000000000002</v>
      </c>
      <c r="X54">
        <v>29.143496520278376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1.1352081756245269</v>
      </c>
      <c r="AF54">
        <v>2.613894523326572</v>
      </c>
      <c r="AG54">
        <v>12.652432000000001</v>
      </c>
      <c r="AH54">
        <v>0</v>
      </c>
      <c r="AI54">
        <v>0</v>
      </c>
      <c r="AJ54">
        <v>0</v>
      </c>
      <c r="AK54">
        <v>15.519847911741531</v>
      </c>
      <c r="AL54">
        <v>0</v>
      </c>
      <c r="AM54">
        <v>0</v>
      </c>
      <c r="AN54">
        <v>0</v>
      </c>
      <c r="AO54">
        <v>0</v>
      </c>
      <c r="AP54">
        <v>1.1351600000000004</v>
      </c>
      <c r="AQ54">
        <v>0</v>
      </c>
      <c r="AR54">
        <v>0.39269565217391306</v>
      </c>
      <c r="AS54">
        <v>1.3468279809693726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424.11447567820392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4.9400000000000004</v>
      </c>
      <c r="L55">
        <v>205.38</v>
      </c>
      <c r="M55">
        <v>22.990000000000002</v>
      </c>
      <c r="N55">
        <v>35.01</v>
      </c>
      <c r="O55">
        <v>0</v>
      </c>
      <c r="P55">
        <v>41.166932190760065</v>
      </c>
      <c r="Q55">
        <v>3.5099999999999993</v>
      </c>
      <c r="R55">
        <v>3.43</v>
      </c>
      <c r="S55">
        <v>4.2729756097560969</v>
      </c>
      <c r="T55">
        <v>0</v>
      </c>
      <c r="U55">
        <v>24.20938629623058</v>
      </c>
      <c r="V55">
        <v>3.3622370173102527</v>
      </c>
      <c r="W55">
        <v>13.330000000000002</v>
      </c>
      <c r="X55">
        <v>29.143496520278376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1.1352081756245269</v>
      </c>
      <c r="AF55">
        <v>2.613894523326572</v>
      </c>
      <c r="AG55">
        <v>12.652432000000001</v>
      </c>
      <c r="AH55">
        <v>0</v>
      </c>
      <c r="AI55">
        <v>0</v>
      </c>
      <c r="AJ55">
        <v>0</v>
      </c>
      <c r="AK55">
        <v>15.519847911741531</v>
      </c>
      <c r="AL55">
        <v>0</v>
      </c>
      <c r="AM55">
        <v>0</v>
      </c>
      <c r="AN55">
        <v>0</v>
      </c>
      <c r="AO55">
        <v>0</v>
      </c>
      <c r="AP55">
        <v>1.1351600000000004</v>
      </c>
      <c r="AQ55">
        <v>0</v>
      </c>
      <c r="AR55">
        <v>0.39269565217391306</v>
      </c>
      <c r="AS55">
        <v>1.3468279809693726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425.54109387817118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4.9400000000000004</v>
      </c>
      <c r="L56">
        <v>205.38</v>
      </c>
      <c r="M56">
        <v>22.990000000000002</v>
      </c>
      <c r="N56">
        <v>35.01</v>
      </c>
      <c r="O56">
        <v>0</v>
      </c>
      <c r="P56">
        <v>41.166932190760065</v>
      </c>
      <c r="Q56">
        <v>3.5099999999999993</v>
      </c>
      <c r="R56">
        <v>3.43</v>
      </c>
      <c r="S56">
        <v>4.2729756097560969</v>
      </c>
      <c r="T56">
        <v>0</v>
      </c>
      <c r="U56">
        <v>24.20938629623058</v>
      </c>
      <c r="V56">
        <v>3.3622370173102527</v>
      </c>
      <c r="W56">
        <v>13.330000000000002</v>
      </c>
      <c r="X56">
        <v>29.143496520278376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1.1352081756245269</v>
      </c>
      <c r="AF56">
        <v>2.613894523326572</v>
      </c>
      <c r="AG56">
        <v>12.652432000000001</v>
      </c>
      <c r="AH56">
        <v>0</v>
      </c>
      <c r="AI56">
        <v>0</v>
      </c>
      <c r="AJ56">
        <v>0</v>
      </c>
      <c r="AK56">
        <v>15.519847911741531</v>
      </c>
      <c r="AL56">
        <v>0</v>
      </c>
      <c r="AM56">
        <v>0</v>
      </c>
      <c r="AN56">
        <v>0</v>
      </c>
      <c r="AO56">
        <v>0</v>
      </c>
      <c r="AP56">
        <v>1.1351600000000004</v>
      </c>
      <c r="AQ56">
        <v>0</v>
      </c>
      <c r="AR56">
        <v>0.39269565217391306</v>
      </c>
      <c r="AS56">
        <v>1.3468279809693726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425.54109387817118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4.9400000000000004</v>
      </c>
      <c r="L57">
        <v>205.38</v>
      </c>
      <c r="M57">
        <v>22.990000000000002</v>
      </c>
      <c r="N57">
        <v>35.01</v>
      </c>
      <c r="O57">
        <v>0</v>
      </c>
      <c r="P57">
        <v>41.166932190760065</v>
      </c>
      <c r="Q57">
        <v>3.5099999999999993</v>
      </c>
      <c r="R57">
        <v>3.43</v>
      </c>
      <c r="S57">
        <v>4.2729756097560969</v>
      </c>
      <c r="T57">
        <v>0</v>
      </c>
      <c r="U57">
        <v>24.20938629623058</v>
      </c>
      <c r="V57">
        <v>3.3622370173102527</v>
      </c>
      <c r="W57">
        <v>13.330000000000002</v>
      </c>
      <c r="X57">
        <v>29.143496520278376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1.1352081756245269</v>
      </c>
      <c r="AF57">
        <v>2.613894523326572</v>
      </c>
      <c r="AG57">
        <v>12.652432000000001</v>
      </c>
      <c r="AH57">
        <v>0</v>
      </c>
      <c r="AI57">
        <v>0</v>
      </c>
      <c r="AJ57">
        <v>0</v>
      </c>
      <c r="AK57">
        <v>15.519847911741531</v>
      </c>
      <c r="AL57">
        <v>0</v>
      </c>
      <c r="AM57">
        <v>0</v>
      </c>
      <c r="AN57">
        <v>0</v>
      </c>
      <c r="AO57">
        <v>0</v>
      </c>
      <c r="AP57">
        <v>1.1351600000000004</v>
      </c>
      <c r="AQ57">
        <v>0</v>
      </c>
      <c r="AR57">
        <v>0.39269565217391306</v>
      </c>
      <c r="AS57">
        <v>1.3468279809693726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425.54109387817118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4.9400000000000004</v>
      </c>
      <c r="L58">
        <v>205.38</v>
      </c>
      <c r="M58">
        <v>22.990000000000002</v>
      </c>
      <c r="N58">
        <v>35.01</v>
      </c>
      <c r="O58">
        <v>0</v>
      </c>
      <c r="P58">
        <v>41.166932190760065</v>
      </c>
      <c r="Q58">
        <v>3.5099999999999993</v>
      </c>
      <c r="R58">
        <v>3.43</v>
      </c>
      <c r="S58">
        <v>4.2729756097560969</v>
      </c>
      <c r="T58">
        <v>0</v>
      </c>
      <c r="U58">
        <v>24.20938629623058</v>
      </c>
      <c r="V58">
        <v>3.3622370173102527</v>
      </c>
      <c r="W58">
        <v>13.330000000000002</v>
      </c>
      <c r="X58">
        <v>29.143496520278376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1.1352081756245269</v>
      </c>
      <c r="AF58">
        <v>2.613894523326572</v>
      </c>
      <c r="AG58">
        <v>12.652432000000001</v>
      </c>
      <c r="AH58">
        <v>0</v>
      </c>
      <c r="AI58">
        <v>0</v>
      </c>
      <c r="AJ58">
        <v>0</v>
      </c>
      <c r="AK58">
        <v>15.519847911741531</v>
      </c>
      <c r="AL58">
        <v>0</v>
      </c>
      <c r="AM58">
        <v>0</v>
      </c>
      <c r="AN58">
        <v>0</v>
      </c>
      <c r="AO58">
        <v>0</v>
      </c>
      <c r="AP58">
        <v>1.1351600000000004</v>
      </c>
      <c r="AQ58">
        <v>0</v>
      </c>
      <c r="AR58">
        <v>0.39269565217391306</v>
      </c>
      <c r="AS58">
        <v>1.3468279809693726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425.54109387817118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4.9400000000000004</v>
      </c>
      <c r="L59">
        <v>205.38</v>
      </c>
      <c r="M59">
        <v>22.990000000000002</v>
      </c>
      <c r="N59">
        <v>35.01</v>
      </c>
      <c r="O59">
        <v>0</v>
      </c>
      <c r="P59">
        <v>41.166932190760065</v>
      </c>
      <c r="Q59">
        <v>3.5099999999999993</v>
      </c>
      <c r="R59">
        <v>3.43</v>
      </c>
      <c r="S59">
        <v>4.2729756097560969</v>
      </c>
      <c r="T59">
        <v>0</v>
      </c>
      <c r="U59">
        <v>24.20938629623058</v>
      </c>
      <c r="V59">
        <v>3.3622370173102527</v>
      </c>
      <c r="W59">
        <v>13.32</v>
      </c>
      <c r="X59">
        <v>29.143068337369698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1.1352081756245269</v>
      </c>
      <c r="AF59">
        <v>2.613894523326572</v>
      </c>
      <c r="AG59">
        <v>12.652432000000001</v>
      </c>
      <c r="AH59">
        <v>0</v>
      </c>
      <c r="AI59">
        <v>0</v>
      </c>
      <c r="AJ59">
        <v>0</v>
      </c>
      <c r="AK59">
        <v>15.519847911741531</v>
      </c>
      <c r="AL59">
        <v>0</v>
      </c>
      <c r="AM59">
        <v>0</v>
      </c>
      <c r="AN59">
        <v>0</v>
      </c>
      <c r="AO59">
        <v>0</v>
      </c>
      <c r="AP59">
        <v>3.0219800000000006</v>
      </c>
      <c r="AQ59">
        <v>0</v>
      </c>
      <c r="AR59">
        <v>2.2794755434782608</v>
      </c>
      <c r="AS59">
        <v>1.3468279809693726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429.30426558656688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4.9400000000000004</v>
      </c>
      <c r="L60">
        <v>205.38</v>
      </c>
      <c r="M60">
        <v>22.990000000000002</v>
      </c>
      <c r="N60">
        <v>35.01</v>
      </c>
      <c r="O60">
        <v>0</v>
      </c>
      <c r="P60">
        <v>41.166932190760065</v>
      </c>
      <c r="Q60">
        <v>3.5099999999999993</v>
      </c>
      <c r="R60">
        <v>3.43</v>
      </c>
      <c r="S60">
        <v>4.2729756097560969</v>
      </c>
      <c r="T60">
        <v>0</v>
      </c>
      <c r="U60">
        <v>24.20938629623058</v>
      </c>
      <c r="V60">
        <v>3.3622370173102527</v>
      </c>
      <c r="W60">
        <v>13.32</v>
      </c>
      <c r="X60">
        <v>29.143068337369698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1.1352081756245269</v>
      </c>
      <c r="AF60">
        <v>2.613894523326572</v>
      </c>
      <c r="AG60">
        <v>12.652432000000001</v>
      </c>
      <c r="AH60">
        <v>0</v>
      </c>
      <c r="AI60">
        <v>0</v>
      </c>
      <c r="AJ60">
        <v>0</v>
      </c>
      <c r="AK60">
        <v>15.519847911741531</v>
      </c>
      <c r="AL60">
        <v>0</v>
      </c>
      <c r="AM60">
        <v>0</v>
      </c>
      <c r="AN60">
        <v>0</v>
      </c>
      <c r="AO60">
        <v>0</v>
      </c>
      <c r="AP60">
        <v>3.0219800000000006</v>
      </c>
      <c r="AQ60">
        <v>0</v>
      </c>
      <c r="AR60">
        <v>2.2794755434782608</v>
      </c>
      <c r="AS60">
        <v>1.3468279809693726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429.30426558656688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4.9400000000000004</v>
      </c>
      <c r="L61">
        <v>205.38</v>
      </c>
      <c r="M61">
        <v>22.990000000000002</v>
      </c>
      <c r="N61">
        <v>35.01</v>
      </c>
      <c r="O61">
        <v>0</v>
      </c>
      <c r="P61">
        <v>41.166932190760065</v>
      </c>
      <c r="Q61">
        <v>3.5099999999999993</v>
      </c>
      <c r="R61">
        <v>3.43</v>
      </c>
      <c r="S61">
        <v>4.2729756097560969</v>
      </c>
      <c r="T61">
        <v>0</v>
      </c>
      <c r="U61">
        <v>24.20938629623058</v>
      </c>
      <c r="V61">
        <v>3.3622370173102527</v>
      </c>
      <c r="W61">
        <v>13.32</v>
      </c>
      <c r="X61">
        <v>29.143068337369698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1.1352081756245269</v>
      </c>
      <c r="AF61">
        <v>2.613894523326572</v>
      </c>
      <c r="AG61">
        <v>12.652432000000001</v>
      </c>
      <c r="AH61">
        <v>0</v>
      </c>
      <c r="AI61">
        <v>0</v>
      </c>
      <c r="AJ61">
        <v>0</v>
      </c>
      <c r="AK61">
        <v>15.519847911741531</v>
      </c>
      <c r="AL61">
        <v>0</v>
      </c>
      <c r="AM61">
        <v>0</v>
      </c>
      <c r="AN61">
        <v>0</v>
      </c>
      <c r="AO61">
        <v>0</v>
      </c>
      <c r="AP61">
        <v>1.1351600000000004</v>
      </c>
      <c r="AQ61">
        <v>0</v>
      </c>
      <c r="AR61">
        <v>2.2794755434782608</v>
      </c>
      <c r="AS61">
        <v>1.3468279809693726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427.41744558656688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4.9400000000000004</v>
      </c>
      <c r="L62">
        <v>205.38</v>
      </c>
      <c r="M62">
        <v>22.990000000000002</v>
      </c>
      <c r="N62">
        <v>35.01</v>
      </c>
      <c r="O62">
        <v>0</v>
      </c>
      <c r="P62">
        <v>41.166932190760065</v>
      </c>
      <c r="Q62">
        <v>3.5099999999999993</v>
      </c>
      <c r="R62">
        <v>3.43</v>
      </c>
      <c r="S62">
        <v>4.2729756097560969</v>
      </c>
      <c r="T62">
        <v>0</v>
      </c>
      <c r="U62">
        <v>24.20938629623058</v>
      </c>
      <c r="V62">
        <v>3.3622370173102527</v>
      </c>
      <c r="W62">
        <v>13.32</v>
      </c>
      <c r="X62">
        <v>29.143068337369698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1.1352081756245269</v>
      </c>
      <c r="AF62">
        <v>2.613894523326572</v>
      </c>
      <c r="AG62">
        <v>12.652432000000001</v>
      </c>
      <c r="AH62">
        <v>0</v>
      </c>
      <c r="AI62">
        <v>0</v>
      </c>
      <c r="AJ62">
        <v>0</v>
      </c>
      <c r="AK62">
        <v>15.519847911741531</v>
      </c>
      <c r="AL62">
        <v>0</v>
      </c>
      <c r="AM62">
        <v>0</v>
      </c>
      <c r="AN62">
        <v>0</v>
      </c>
      <c r="AO62">
        <v>0</v>
      </c>
      <c r="AP62">
        <v>1.1351600000000004</v>
      </c>
      <c r="AQ62">
        <v>0</v>
      </c>
      <c r="AR62">
        <v>2.2794755434782608</v>
      </c>
      <c r="AS62">
        <v>1.3468279809693726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427.41744558656688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4.9399999999999995</v>
      </c>
      <c r="L63">
        <v>205.38</v>
      </c>
      <c r="M63">
        <v>22.990000000000002</v>
      </c>
      <c r="N63">
        <v>35.01</v>
      </c>
      <c r="O63">
        <v>0</v>
      </c>
      <c r="P63">
        <v>41.166932190760065</v>
      </c>
      <c r="Q63">
        <v>3.5099999999999993</v>
      </c>
      <c r="R63">
        <v>3.43</v>
      </c>
      <c r="S63">
        <v>4.2729756097560969</v>
      </c>
      <c r="T63">
        <v>0</v>
      </c>
      <c r="U63">
        <v>24.20938629623058</v>
      </c>
      <c r="V63">
        <v>3.3622370173102527</v>
      </c>
      <c r="W63">
        <v>13.32</v>
      </c>
      <c r="X63">
        <v>29.143068337369698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1.1352081756245269</v>
      </c>
      <c r="AF63">
        <v>2.613894523326572</v>
      </c>
      <c r="AG63">
        <v>12.652432000000001</v>
      </c>
      <c r="AH63">
        <v>0</v>
      </c>
      <c r="AI63">
        <v>0</v>
      </c>
      <c r="AJ63">
        <v>0</v>
      </c>
      <c r="AK63">
        <v>15.519847911741531</v>
      </c>
      <c r="AL63">
        <v>0</v>
      </c>
      <c r="AM63">
        <v>0</v>
      </c>
      <c r="AN63">
        <v>0</v>
      </c>
      <c r="AO63">
        <v>0</v>
      </c>
      <c r="AP63">
        <v>1.1351600000000004</v>
      </c>
      <c r="AQ63">
        <v>0</v>
      </c>
      <c r="AR63">
        <v>2.2794755434782608</v>
      </c>
      <c r="AS63">
        <v>1.3468279809693726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427.41744558656688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4.5601292883470368</v>
      </c>
      <c r="L64">
        <v>203.66129168804514</v>
      </c>
      <c r="M64">
        <v>22.990000000000002</v>
      </c>
      <c r="N64">
        <v>35.01</v>
      </c>
      <c r="O64">
        <v>0</v>
      </c>
      <c r="P64">
        <v>41.166932190760065</v>
      </c>
      <c r="Q64">
        <v>3.3222326832548754</v>
      </c>
      <c r="R64">
        <v>3.4300000000000006</v>
      </c>
      <c r="S64">
        <v>4.2722193347193338</v>
      </c>
      <c r="T64">
        <v>0</v>
      </c>
      <c r="U64">
        <v>24.20938629623058</v>
      </c>
      <c r="V64">
        <v>3.3622370173102527</v>
      </c>
      <c r="W64">
        <v>13.32</v>
      </c>
      <c r="X64">
        <v>29.143068337369698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1.1352081756245269</v>
      </c>
      <c r="AF64">
        <v>2.613894523326572</v>
      </c>
      <c r="AG64">
        <v>12.652432000000001</v>
      </c>
      <c r="AH64">
        <v>0</v>
      </c>
      <c r="AI64">
        <v>0</v>
      </c>
      <c r="AJ64">
        <v>0</v>
      </c>
      <c r="AK64">
        <v>15.519847911741531</v>
      </c>
      <c r="AL64">
        <v>0</v>
      </c>
      <c r="AM64">
        <v>0</v>
      </c>
      <c r="AN64">
        <v>0</v>
      </c>
      <c r="AO64">
        <v>0</v>
      </c>
      <c r="AP64">
        <v>1.1351600000000004</v>
      </c>
      <c r="AQ64">
        <v>0</v>
      </c>
      <c r="AR64">
        <v>2.2794755434782608</v>
      </c>
      <c r="AS64">
        <v>1.3468279809693726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425.13034297117724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4.76</v>
      </c>
      <c r="L65">
        <v>203.66129168804514</v>
      </c>
      <c r="M65">
        <v>22.990000000000002</v>
      </c>
      <c r="N65">
        <v>35.01</v>
      </c>
      <c r="O65">
        <v>0</v>
      </c>
      <c r="P65">
        <v>41.166932190760065</v>
      </c>
      <c r="Q65">
        <v>3.3222326832548754</v>
      </c>
      <c r="R65">
        <v>3.4300000000000006</v>
      </c>
      <c r="S65">
        <v>4.2722193347193338</v>
      </c>
      <c r="T65">
        <v>0</v>
      </c>
      <c r="U65">
        <v>24.20938629623058</v>
      </c>
      <c r="V65">
        <v>3.3622370173102527</v>
      </c>
      <c r="W65">
        <v>13.32</v>
      </c>
      <c r="X65">
        <v>29.143068337369698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1.1352081756245269</v>
      </c>
      <c r="AF65">
        <v>2.613894523326572</v>
      </c>
      <c r="AG65">
        <v>12.652432000000001</v>
      </c>
      <c r="AH65">
        <v>0</v>
      </c>
      <c r="AI65">
        <v>0</v>
      </c>
      <c r="AJ65">
        <v>0</v>
      </c>
      <c r="AK65">
        <v>15.519847911741531</v>
      </c>
      <c r="AL65">
        <v>0</v>
      </c>
      <c r="AM65">
        <v>0</v>
      </c>
      <c r="AN65">
        <v>0</v>
      </c>
      <c r="AO65">
        <v>0</v>
      </c>
      <c r="AP65">
        <v>1.1351600000000004</v>
      </c>
      <c r="AQ65">
        <v>0</v>
      </c>
      <c r="AR65">
        <v>2.2794755434782608</v>
      </c>
      <c r="AS65">
        <v>1.3468279809693726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425.33021368283016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4.57</v>
      </c>
      <c r="L66">
        <v>203.66129168804514</v>
      </c>
      <c r="M66">
        <v>22.990000000000002</v>
      </c>
      <c r="N66">
        <v>35.01</v>
      </c>
      <c r="O66">
        <v>0</v>
      </c>
      <c r="P66">
        <v>41.166932190760065</v>
      </c>
      <c r="Q66">
        <v>3.3222326832548754</v>
      </c>
      <c r="R66">
        <v>3.4300000000000006</v>
      </c>
      <c r="S66">
        <v>4.2722193347193338</v>
      </c>
      <c r="T66">
        <v>0</v>
      </c>
      <c r="U66">
        <v>24.20938629623058</v>
      </c>
      <c r="V66">
        <v>3.3622370173102527</v>
      </c>
      <c r="W66">
        <v>13.32</v>
      </c>
      <c r="X66">
        <v>29.143068337369698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4.1634526873580624</v>
      </c>
      <c r="AF66">
        <v>2.613894523326572</v>
      </c>
      <c r="AG66">
        <v>12.652432000000001</v>
      </c>
      <c r="AH66">
        <v>0</v>
      </c>
      <c r="AI66">
        <v>0</v>
      </c>
      <c r="AJ66">
        <v>0</v>
      </c>
      <c r="AK66">
        <v>15.519847911741531</v>
      </c>
      <c r="AL66">
        <v>0</v>
      </c>
      <c r="AM66">
        <v>0</v>
      </c>
      <c r="AN66">
        <v>0</v>
      </c>
      <c r="AO66">
        <v>0</v>
      </c>
      <c r="AP66">
        <v>1.1351600000000004</v>
      </c>
      <c r="AQ66">
        <v>0</v>
      </c>
      <c r="AR66">
        <v>2.2794755434782608</v>
      </c>
      <c r="AS66">
        <v>1.3468279809693726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428.1684581945637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4.7399999999999993</v>
      </c>
      <c r="L67">
        <v>254.61</v>
      </c>
      <c r="M67">
        <v>22.990000000000002</v>
      </c>
      <c r="N67">
        <v>35.01</v>
      </c>
      <c r="O67">
        <v>0</v>
      </c>
      <c r="P67">
        <v>41.166932190760065</v>
      </c>
      <c r="Q67">
        <v>3.3222326832548754</v>
      </c>
      <c r="R67">
        <v>6.2434551495016608</v>
      </c>
      <c r="S67">
        <v>7.78</v>
      </c>
      <c r="T67">
        <v>0</v>
      </c>
      <c r="U67">
        <v>24.20938629623058</v>
      </c>
      <c r="V67">
        <v>6.13</v>
      </c>
      <c r="W67">
        <v>13.32</v>
      </c>
      <c r="X67">
        <v>29.143068337369698</v>
      </c>
      <c r="Y67">
        <v>0</v>
      </c>
      <c r="Z67">
        <v>0</v>
      </c>
      <c r="AA67">
        <v>0</v>
      </c>
      <c r="AB67">
        <v>3.8813578394598642</v>
      </c>
      <c r="AC67">
        <v>2.8533924925396574</v>
      </c>
      <c r="AD67">
        <v>0</v>
      </c>
      <c r="AE67">
        <v>4.1634526873580624</v>
      </c>
      <c r="AF67">
        <v>2.613894523326572</v>
      </c>
      <c r="AG67">
        <v>12.652432000000001</v>
      </c>
      <c r="AH67">
        <v>6.8938054910242874</v>
      </c>
      <c r="AI67">
        <v>0</v>
      </c>
      <c r="AJ67">
        <v>0</v>
      </c>
      <c r="AK67">
        <v>15.519847911741531</v>
      </c>
      <c r="AL67">
        <v>0</v>
      </c>
      <c r="AM67">
        <v>0</v>
      </c>
      <c r="AN67">
        <v>0</v>
      </c>
      <c r="AO67">
        <v>0</v>
      </c>
      <c r="AP67">
        <v>3.0219800000000006</v>
      </c>
      <c r="AQ67">
        <v>4.5502206349206338</v>
      </c>
      <c r="AR67">
        <v>2.2794755434782608</v>
      </c>
      <c r="AS67">
        <v>1.3468279809693726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508.44176176193503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4.76</v>
      </c>
      <c r="L68">
        <v>317.03086997840177</v>
      </c>
      <c r="M68">
        <v>22.990000000000002</v>
      </c>
      <c r="N68">
        <v>35.01</v>
      </c>
      <c r="O68">
        <v>0</v>
      </c>
      <c r="P68">
        <v>41.166932190760065</v>
      </c>
      <c r="Q68">
        <v>6.0600000000000005</v>
      </c>
      <c r="R68">
        <v>6.2434551495016608</v>
      </c>
      <c r="S68">
        <v>7.78</v>
      </c>
      <c r="T68">
        <v>0</v>
      </c>
      <c r="U68">
        <v>24.20938629623058</v>
      </c>
      <c r="V68">
        <v>6.13</v>
      </c>
      <c r="W68">
        <v>13.32</v>
      </c>
      <c r="X68">
        <v>29.143068337369698</v>
      </c>
      <c r="Y68">
        <v>0</v>
      </c>
      <c r="Z68">
        <v>0</v>
      </c>
      <c r="AA68">
        <v>0</v>
      </c>
      <c r="AB68">
        <v>3.8813578394598642</v>
      </c>
      <c r="AC68">
        <v>2.8533924925396574</v>
      </c>
      <c r="AD68">
        <v>0</v>
      </c>
      <c r="AE68">
        <v>4.1634526873580624</v>
      </c>
      <c r="AF68">
        <v>2.613894523326572</v>
      </c>
      <c r="AG68">
        <v>12.652432000000001</v>
      </c>
      <c r="AH68">
        <v>13.787610982048575</v>
      </c>
      <c r="AI68">
        <v>0</v>
      </c>
      <c r="AJ68">
        <v>0</v>
      </c>
      <c r="AK68">
        <v>15.519847911741531</v>
      </c>
      <c r="AL68">
        <v>0</v>
      </c>
      <c r="AM68">
        <v>0</v>
      </c>
      <c r="AN68">
        <v>0</v>
      </c>
      <c r="AO68">
        <v>0</v>
      </c>
      <c r="AP68">
        <v>3.0219800000000006</v>
      </c>
      <c r="AQ68">
        <v>4.5502206349206338</v>
      </c>
      <c r="AR68">
        <v>2.2794755434782608</v>
      </c>
      <c r="AS68">
        <v>1.3468279809693726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580.51420454810614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4.9400000000000004</v>
      </c>
      <c r="L69">
        <v>369.86075509898023</v>
      </c>
      <c r="M69">
        <v>22.990000000000002</v>
      </c>
      <c r="N69">
        <v>35.01</v>
      </c>
      <c r="O69">
        <v>0</v>
      </c>
      <c r="P69">
        <v>41.166932190760065</v>
      </c>
      <c r="Q69">
        <v>6.0600000000000005</v>
      </c>
      <c r="R69">
        <v>6.2434551495016608</v>
      </c>
      <c r="S69">
        <v>7.78</v>
      </c>
      <c r="T69">
        <v>0</v>
      </c>
      <c r="U69">
        <v>24.20938629623058</v>
      </c>
      <c r="V69">
        <v>6.13</v>
      </c>
      <c r="W69">
        <v>13.32</v>
      </c>
      <c r="X69">
        <v>29.143068337369698</v>
      </c>
      <c r="Y69">
        <v>0</v>
      </c>
      <c r="Z69">
        <v>0</v>
      </c>
      <c r="AA69">
        <v>0</v>
      </c>
      <c r="AB69">
        <v>3.8813578394598642</v>
      </c>
      <c r="AC69">
        <v>2.8533924925396574</v>
      </c>
      <c r="AD69">
        <v>0</v>
      </c>
      <c r="AE69">
        <v>4.1634526873580624</v>
      </c>
      <c r="AF69">
        <v>2.613894523326572</v>
      </c>
      <c r="AG69">
        <v>12.652432000000001</v>
      </c>
      <c r="AH69">
        <v>20.681416473072865</v>
      </c>
      <c r="AI69">
        <v>0</v>
      </c>
      <c r="AJ69">
        <v>0</v>
      </c>
      <c r="AK69">
        <v>15.519847911741531</v>
      </c>
      <c r="AL69">
        <v>0</v>
      </c>
      <c r="AM69">
        <v>0</v>
      </c>
      <c r="AN69">
        <v>0</v>
      </c>
      <c r="AO69">
        <v>0</v>
      </c>
      <c r="AP69">
        <v>1.5125240000000002</v>
      </c>
      <c r="AQ69">
        <v>9.1004412698412676</v>
      </c>
      <c r="AR69">
        <v>0.48780163043478258</v>
      </c>
      <c r="AS69">
        <v>1.3468279809693726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641.66698588158602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4.9400000000000004</v>
      </c>
      <c r="L70">
        <v>369.87</v>
      </c>
      <c r="M70">
        <v>22.990000000000002</v>
      </c>
      <c r="N70">
        <v>35.01</v>
      </c>
      <c r="O70">
        <v>0</v>
      </c>
      <c r="P70">
        <v>41.166932190760065</v>
      </c>
      <c r="Q70">
        <v>5.9768999481596694</v>
      </c>
      <c r="R70">
        <v>6.13</v>
      </c>
      <c r="S70">
        <v>7.69</v>
      </c>
      <c r="T70">
        <v>0</v>
      </c>
      <c r="U70">
        <v>24.20938629623058</v>
      </c>
      <c r="V70">
        <v>6.13</v>
      </c>
      <c r="W70">
        <v>13.32</v>
      </c>
      <c r="X70">
        <v>29.143068337369698</v>
      </c>
      <c r="Y70">
        <v>0</v>
      </c>
      <c r="Z70">
        <v>0</v>
      </c>
      <c r="AA70">
        <v>0</v>
      </c>
      <c r="AB70">
        <v>3.8813578394598642</v>
      </c>
      <c r="AC70">
        <v>2.8533924925396574</v>
      </c>
      <c r="AD70">
        <v>0</v>
      </c>
      <c r="AE70">
        <v>4.1634526873580624</v>
      </c>
      <c r="AF70">
        <v>2.613894523326572</v>
      </c>
      <c r="AG70">
        <v>12.652432000000001</v>
      </c>
      <c r="AH70">
        <v>20.681416473072865</v>
      </c>
      <c r="AI70">
        <v>0</v>
      </c>
      <c r="AJ70">
        <v>0</v>
      </c>
      <c r="AK70">
        <v>15.519847911741531</v>
      </c>
      <c r="AL70">
        <v>0</v>
      </c>
      <c r="AM70">
        <v>0</v>
      </c>
      <c r="AN70">
        <v>0</v>
      </c>
      <c r="AO70">
        <v>0</v>
      </c>
      <c r="AP70">
        <v>1.5125240000000002</v>
      </c>
      <c r="AQ70">
        <v>9.1004412698412676</v>
      </c>
      <c r="AR70">
        <v>0.48780163043478258</v>
      </c>
      <c r="AS70">
        <v>1.3468279809693726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641.38967558126387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7.04</v>
      </c>
      <c r="L71">
        <v>293.07</v>
      </c>
      <c r="M71">
        <v>22.990000000000002</v>
      </c>
      <c r="N71">
        <v>35.01</v>
      </c>
      <c r="O71">
        <v>0</v>
      </c>
      <c r="P71">
        <v>41.166932190760065</v>
      </c>
      <c r="Q71">
        <v>6.0600000000000005</v>
      </c>
      <c r="R71">
        <v>6.2469013386217158</v>
      </c>
      <c r="S71">
        <v>7.78</v>
      </c>
      <c r="T71">
        <v>0</v>
      </c>
      <c r="U71">
        <v>24.590000000000003</v>
      </c>
      <c r="V71">
        <v>6.13</v>
      </c>
      <c r="W71">
        <v>13.32</v>
      </c>
      <c r="X71">
        <v>29.143068337369698</v>
      </c>
      <c r="Y71">
        <v>0</v>
      </c>
      <c r="Z71">
        <v>0</v>
      </c>
      <c r="AA71">
        <v>0</v>
      </c>
      <c r="AB71">
        <v>3.8813578394598642</v>
      </c>
      <c r="AC71">
        <v>2.8533924925396574</v>
      </c>
      <c r="AD71">
        <v>2.6907501892505676</v>
      </c>
      <c r="AE71">
        <v>4.1634526873580624</v>
      </c>
      <c r="AF71">
        <v>2.613894523326572</v>
      </c>
      <c r="AG71">
        <v>12.652432000000001</v>
      </c>
      <c r="AH71">
        <v>27.57522196409715</v>
      </c>
      <c r="AI71">
        <v>0</v>
      </c>
      <c r="AJ71">
        <v>0</v>
      </c>
      <c r="AK71">
        <v>15.519847911741531</v>
      </c>
      <c r="AL71">
        <v>0</v>
      </c>
      <c r="AM71">
        <v>0</v>
      </c>
      <c r="AN71">
        <v>0</v>
      </c>
      <c r="AO71">
        <v>0</v>
      </c>
      <c r="AP71">
        <v>1.5125240000000002</v>
      </c>
      <c r="AQ71">
        <v>13.650661904761902</v>
      </c>
      <c r="AR71">
        <v>0.48780163043478258</v>
      </c>
      <c r="AS71">
        <v>1.3468279809693726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581.49506699069093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7.9198628951286221</v>
      </c>
      <c r="L72">
        <v>368.23</v>
      </c>
      <c r="M72">
        <v>22.990000000000002</v>
      </c>
      <c r="N72">
        <v>35.01</v>
      </c>
      <c r="O72">
        <v>0</v>
      </c>
      <c r="P72">
        <v>41.166932190760065</v>
      </c>
      <c r="Q72">
        <v>6.0600000000000005</v>
      </c>
      <c r="R72">
        <v>6.2469013386217158</v>
      </c>
      <c r="S72">
        <v>7.78</v>
      </c>
      <c r="T72">
        <v>0</v>
      </c>
      <c r="U72">
        <v>24.69</v>
      </c>
      <c r="V72">
        <v>6.13</v>
      </c>
      <c r="W72">
        <v>13.32</v>
      </c>
      <c r="X72">
        <v>29.143068337369698</v>
      </c>
      <c r="Y72">
        <v>0</v>
      </c>
      <c r="Z72">
        <v>0.32522727272727275</v>
      </c>
      <c r="AA72">
        <v>3.5399071729957803</v>
      </c>
      <c r="AB72">
        <v>7.7627156789197285</v>
      </c>
      <c r="AC72">
        <v>2.8533924925396574</v>
      </c>
      <c r="AD72">
        <v>5.3845685087055264</v>
      </c>
      <c r="AE72">
        <v>4.1634526873580624</v>
      </c>
      <c r="AF72">
        <v>2.613894523326572</v>
      </c>
      <c r="AG72">
        <v>12.652432000000001</v>
      </c>
      <c r="AH72">
        <v>34.469027455121434</v>
      </c>
      <c r="AI72">
        <v>0</v>
      </c>
      <c r="AJ72">
        <v>0</v>
      </c>
      <c r="AK72">
        <v>15.519847911741531</v>
      </c>
      <c r="AL72">
        <v>0</v>
      </c>
      <c r="AM72">
        <v>0</v>
      </c>
      <c r="AN72">
        <v>0</v>
      </c>
      <c r="AO72">
        <v>0</v>
      </c>
      <c r="AP72">
        <v>1.5125240000000002</v>
      </c>
      <c r="AQ72">
        <v>13.650661904761902</v>
      </c>
      <c r="AR72">
        <v>0.48780163043478258</v>
      </c>
      <c r="AS72">
        <v>1.3468279809693726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674.96904598148171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7.9198628951286221</v>
      </c>
      <c r="L73">
        <v>369.86117128944483</v>
      </c>
      <c r="M73">
        <v>22.990000000000002</v>
      </c>
      <c r="N73">
        <v>35.01</v>
      </c>
      <c r="O73">
        <v>0</v>
      </c>
      <c r="P73">
        <v>41.166932190760065</v>
      </c>
      <c r="Q73">
        <v>6.0600000000000005</v>
      </c>
      <c r="R73">
        <v>6.2469013386217158</v>
      </c>
      <c r="S73">
        <v>7.78</v>
      </c>
      <c r="T73">
        <v>0</v>
      </c>
      <c r="U73">
        <v>24.69</v>
      </c>
      <c r="V73">
        <v>6.13</v>
      </c>
      <c r="W73">
        <v>13.32</v>
      </c>
      <c r="X73">
        <v>29.143068337369698</v>
      </c>
      <c r="Y73">
        <v>0</v>
      </c>
      <c r="Z73">
        <v>0.64738636363636359</v>
      </c>
      <c r="AA73">
        <v>7.9141772151898735</v>
      </c>
      <c r="AB73">
        <v>7.7627156789197285</v>
      </c>
      <c r="AC73">
        <v>5.7067849850793149</v>
      </c>
      <c r="AD73">
        <v>8.075318697956094</v>
      </c>
      <c r="AE73">
        <v>9.7137002271006807</v>
      </c>
      <c r="AF73">
        <v>2.613894523326572</v>
      </c>
      <c r="AG73">
        <v>12.652432000000001</v>
      </c>
      <c r="AH73">
        <v>41.36283294614573</v>
      </c>
      <c r="AI73">
        <v>0</v>
      </c>
      <c r="AJ73">
        <v>0</v>
      </c>
      <c r="AK73">
        <v>15.519847911741531</v>
      </c>
      <c r="AL73">
        <v>0</v>
      </c>
      <c r="AM73">
        <v>1.5525431357839456</v>
      </c>
      <c r="AN73">
        <v>0</v>
      </c>
      <c r="AO73">
        <v>0</v>
      </c>
      <c r="AP73">
        <v>1.5125240000000002</v>
      </c>
      <c r="AQ73">
        <v>18.345090476190471</v>
      </c>
      <c r="AR73">
        <v>0.48780163043478258</v>
      </c>
      <c r="AS73">
        <v>1.3468279809693726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705.53181382379933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7.9198628951286221</v>
      </c>
      <c r="L74">
        <v>369.86117128944483</v>
      </c>
      <c r="M74">
        <v>22.990000000000002</v>
      </c>
      <c r="N74">
        <v>35.01</v>
      </c>
      <c r="O74">
        <v>0</v>
      </c>
      <c r="P74">
        <v>41.166932190760065</v>
      </c>
      <c r="Q74">
        <v>6.0600000000000005</v>
      </c>
      <c r="R74">
        <v>6.2469013386217158</v>
      </c>
      <c r="S74">
        <v>7.78</v>
      </c>
      <c r="T74">
        <v>0</v>
      </c>
      <c r="U74">
        <v>24.69</v>
      </c>
      <c r="V74">
        <v>6.13</v>
      </c>
      <c r="W74">
        <v>13.32</v>
      </c>
      <c r="X74">
        <v>29.143068337369698</v>
      </c>
      <c r="Y74">
        <v>0</v>
      </c>
      <c r="Z74">
        <v>3.844431818181818</v>
      </c>
      <c r="AA74">
        <v>12.420350210970463</v>
      </c>
      <c r="AB74">
        <v>7.7627156789197285</v>
      </c>
      <c r="AC74">
        <v>8.5663138055599184</v>
      </c>
      <c r="AD74">
        <v>10.772205147615443</v>
      </c>
      <c r="AE74">
        <v>14.570550340651023</v>
      </c>
      <c r="AF74">
        <v>2.9053498985801216</v>
      </c>
      <c r="AG74">
        <v>12.652432000000001</v>
      </c>
      <c r="AH74">
        <v>41.36283294614573</v>
      </c>
      <c r="AI74">
        <v>0</v>
      </c>
      <c r="AJ74">
        <v>0</v>
      </c>
      <c r="AK74">
        <v>15.519847911741531</v>
      </c>
      <c r="AL74">
        <v>0</v>
      </c>
      <c r="AM74">
        <v>3.108154538634659</v>
      </c>
      <c r="AN74">
        <v>0</v>
      </c>
      <c r="AO74">
        <v>0</v>
      </c>
      <c r="AP74">
        <v>1.5125240000000002</v>
      </c>
      <c r="AQ74">
        <v>18.345090476190471</v>
      </c>
      <c r="AR74">
        <v>0.48780163043478258</v>
      </c>
      <c r="AS74">
        <v>1.3468279809693726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725.4953644359199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7.9198628951286221</v>
      </c>
      <c r="L75">
        <v>369.86117128944483</v>
      </c>
      <c r="M75">
        <v>22.990000000000002</v>
      </c>
      <c r="N75">
        <v>35.01</v>
      </c>
      <c r="O75">
        <v>0</v>
      </c>
      <c r="P75">
        <v>41.166932190760065</v>
      </c>
      <c r="Q75">
        <v>6.0600000000000005</v>
      </c>
      <c r="R75">
        <v>6.2469013386217158</v>
      </c>
      <c r="S75">
        <v>7.78</v>
      </c>
      <c r="T75">
        <v>0</v>
      </c>
      <c r="U75">
        <v>24.69</v>
      </c>
      <c r="V75">
        <v>6.13</v>
      </c>
      <c r="W75">
        <v>13.32</v>
      </c>
      <c r="X75">
        <v>29.143068337369698</v>
      </c>
      <c r="Y75">
        <v>0</v>
      </c>
      <c r="Z75">
        <v>3.844431818181818</v>
      </c>
      <c r="AA75">
        <v>12.420350210970463</v>
      </c>
      <c r="AB75">
        <v>7.7627156789197285</v>
      </c>
      <c r="AC75">
        <v>8.5663138055599184</v>
      </c>
      <c r="AD75">
        <v>10.772205147615443</v>
      </c>
      <c r="AE75">
        <v>14.570550340651023</v>
      </c>
      <c r="AF75">
        <v>2.9053498985801216</v>
      </c>
      <c r="AG75">
        <v>12.652432000000001</v>
      </c>
      <c r="AH75">
        <v>41.36283294614573</v>
      </c>
      <c r="AI75">
        <v>0</v>
      </c>
      <c r="AJ75">
        <v>0</v>
      </c>
      <c r="AK75">
        <v>15.519847911741531</v>
      </c>
      <c r="AL75">
        <v>0</v>
      </c>
      <c r="AM75">
        <v>3.108154538634659</v>
      </c>
      <c r="AN75">
        <v>0</v>
      </c>
      <c r="AO75">
        <v>0</v>
      </c>
      <c r="AP75">
        <v>1.5125240000000002</v>
      </c>
      <c r="AQ75">
        <v>18.345090476190471</v>
      </c>
      <c r="AR75">
        <v>0.48780163043478258</v>
      </c>
      <c r="AS75">
        <v>1.3468279809693726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725.4953644359199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7.9198628951286221</v>
      </c>
      <c r="L76">
        <v>369.86117128944483</v>
      </c>
      <c r="M76">
        <v>22.990000000000002</v>
      </c>
      <c r="N76">
        <v>35.01</v>
      </c>
      <c r="O76">
        <v>0</v>
      </c>
      <c r="P76">
        <v>41.166932190760065</v>
      </c>
      <c r="Q76">
        <v>6.0600000000000005</v>
      </c>
      <c r="R76">
        <v>6.2469013386217158</v>
      </c>
      <c r="S76">
        <v>7.78</v>
      </c>
      <c r="T76">
        <v>0</v>
      </c>
      <c r="U76">
        <v>24.69</v>
      </c>
      <c r="V76">
        <v>6.13</v>
      </c>
      <c r="W76">
        <v>13.32</v>
      </c>
      <c r="X76">
        <v>29.143068337369698</v>
      </c>
      <c r="Y76">
        <v>0</v>
      </c>
      <c r="Z76">
        <v>3.844431818181818</v>
      </c>
      <c r="AA76">
        <v>12.420350210970463</v>
      </c>
      <c r="AB76">
        <v>7.7627156789197285</v>
      </c>
      <c r="AC76">
        <v>8.5663138055599184</v>
      </c>
      <c r="AD76">
        <v>10.772205147615443</v>
      </c>
      <c r="AE76">
        <v>14.570550340651023</v>
      </c>
      <c r="AF76">
        <v>2.9053498985801216</v>
      </c>
      <c r="AG76">
        <v>12.652432000000001</v>
      </c>
      <c r="AH76">
        <v>41.36283294614573</v>
      </c>
      <c r="AI76">
        <v>0</v>
      </c>
      <c r="AJ76">
        <v>0</v>
      </c>
      <c r="AK76">
        <v>15.519847911741531</v>
      </c>
      <c r="AL76">
        <v>0</v>
      </c>
      <c r="AM76">
        <v>3.108154538634659</v>
      </c>
      <c r="AN76">
        <v>0</v>
      </c>
      <c r="AO76">
        <v>0</v>
      </c>
      <c r="AP76">
        <v>1.5125240000000002</v>
      </c>
      <c r="AQ76">
        <v>18.345090476190471</v>
      </c>
      <c r="AR76">
        <v>0.48780163043478258</v>
      </c>
      <c r="AS76">
        <v>1.3468279809693726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725.4953644359199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7.9198628951286221</v>
      </c>
      <c r="L77">
        <v>369.86117128944483</v>
      </c>
      <c r="M77">
        <v>22.990000000000002</v>
      </c>
      <c r="N77">
        <v>35.01</v>
      </c>
      <c r="O77">
        <v>0</v>
      </c>
      <c r="P77">
        <v>41.166932190760065</v>
      </c>
      <c r="Q77">
        <v>6.0600000000000005</v>
      </c>
      <c r="R77">
        <v>6.2469013386217158</v>
      </c>
      <c r="S77">
        <v>7.78</v>
      </c>
      <c r="T77">
        <v>0</v>
      </c>
      <c r="U77">
        <v>24.69</v>
      </c>
      <c r="V77">
        <v>6.13</v>
      </c>
      <c r="W77">
        <v>13.32</v>
      </c>
      <c r="X77">
        <v>29.143068337369698</v>
      </c>
      <c r="Y77">
        <v>0</v>
      </c>
      <c r="Z77">
        <v>3.844431818181818</v>
      </c>
      <c r="AA77">
        <v>12.420350210970463</v>
      </c>
      <c r="AB77">
        <v>7.7627156789197285</v>
      </c>
      <c r="AC77">
        <v>8.5663138055599184</v>
      </c>
      <c r="AD77">
        <v>10.772205147615443</v>
      </c>
      <c r="AE77">
        <v>14.570550340651023</v>
      </c>
      <c r="AF77">
        <v>2.9053498985801216</v>
      </c>
      <c r="AG77">
        <v>12.652432000000001</v>
      </c>
      <c r="AH77">
        <v>41.36283294614573</v>
      </c>
      <c r="AI77">
        <v>0</v>
      </c>
      <c r="AJ77">
        <v>0</v>
      </c>
      <c r="AK77">
        <v>15.519847911741531</v>
      </c>
      <c r="AL77">
        <v>0</v>
      </c>
      <c r="AM77">
        <v>3.108154538634659</v>
      </c>
      <c r="AN77">
        <v>0</v>
      </c>
      <c r="AO77">
        <v>0</v>
      </c>
      <c r="AP77">
        <v>1.5125240000000002</v>
      </c>
      <c r="AQ77">
        <v>18.345090476190471</v>
      </c>
      <c r="AR77">
        <v>0.48780163043478258</v>
      </c>
      <c r="AS77">
        <v>1.3468279809693726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725.4953644359199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7.9198628951286221</v>
      </c>
      <c r="L78">
        <v>369.86117128944483</v>
      </c>
      <c r="M78">
        <v>22.990000000000002</v>
      </c>
      <c r="N78">
        <v>35.01</v>
      </c>
      <c r="O78">
        <v>0</v>
      </c>
      <c r="P78">
        <v>41.166932190760065</v>
      </c>
      <c r="Q78">
        <v>6.0600000000000005</v>
      </c>
      <c r="R78">
        <v>6.2469013386217158</v>
      </c>
      <c r="S78">
        <v>7.78</v>
      </c>
      <c r="T78">
        <v>0</v>
      </c>
      <c r="U78">
        <v>24.69</v>
      </c>
      <c r="V78">
        <v>6.13</v>
      </c>
      <c r="W78">
        <v>13.32</v>
      </c>
      <c r="X78">
        <v>29.143068337369698</v>
      </c>
      <c r="Y78">
        <v>0</v>
      </c>
      <c r="Z78">
        <v>3.844431818181818</v>
      </c>
      <c r="AA78">
        <v>12.420350210970463</v>
      </c>
      <c r="AB78">
        <v>7.7627156789197285</v>
      </c>
      <c r="AC78">
        <v>8.5663138055599184</v>
      </c>
      <c r="AD78">
        <v>10.772205147615443</v>
      </c>
      <c r="AE78">
        <v>14.570550340651023</v>
      </c>
      <c r="AF78">
        <v>2.9053498985801216</v>
      </c>
      <c r="AG78">
        <v>12.652432000000001</v>
      </c>
      <c r="AH78">
        <v>41.36283294614573</v>
      </c>
      <c r="AI78">
        <v>0.75174391201885316</v>
      </c>
      <c r="AJ78">
        <v>0</v>
      </c>
      <c r="AK78">
        <v>15.519847911741531</v>
      </c>
      <c r="AL78">
        <v>0</v>
      </c>
      <c r="AM78">
        <v>3.108154538634659</v>
      </c>
      <c r="AN78">
        <v>0</v>
      </c>
      <c r="AO78">
        <v>0</v>
      </c>
      <c r="AP78">
        <v>1.5125240000000002</v>
      </c>
      <c r="AQ78">
        <v>18.345090476190471</v>
      </c>
      <c r="AR78">
        <v>0.48780163043478258</v>
      </c>
      <c r="AS78">
        <v>1.3468279809693726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726.24710834793871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5.14</v>
      </c>
      <c r="L79">
        <v>441.67</v>
      </c>
      <c r="M79">
        <v>22.990000000000002</v>
      </c>
      <c r="N79">
        <v>35.01</v>
      </c>
      <c r="O79">
        <v>0</v>
      </c>
      <c r="P79">
        <v>41.166932190760065</v>
      </c>
      <c r="Q79">
        <v>3.3219529411764706</v>
      </c>
      <c r="R79">
        <v>6.2469317623956808</v>
      </c>
      <c r="S79">
        <v>7.78</v>
      </c>
      <c r="T79">
        <v>0</v>
      </c>
      <c r="U79">
        <v>24.69</v>
      </c>
      <c r="V79">
        <v>6.13</v>
      </c>
      <c r="W79">
        <v>13.32</v>
      </c>
      <c r="X79">
        <v>29.143068337369698</v>
      </c>
      <c r="Y79">
        <v>0</v>
      </c>
      <c r="Z79">
        <v>3.844431818181818</v>
      </c>
      <c r="AA79">
        <v>12.420350210970463</v>
      </c>
      <c r="AB79">
        <v>7.7627156789197285</v>
      </c>
      <c r="AC79">
        <v>8.5663138055599184</v>
      </c>
      <c r="AD79">
        <v>10.772205147615443</v>
      </c>
      <c r="AE79">
        <v>14.570550340651023</v>
      </c>
      <c r="AF79">
        <v>2.9053498985801216</v>
      </c>
      <c r="AG79">
        <v>12.652432000000001</v>
      </c>
      <c r="AH79">
        <v>41.36283294614573</v>
      </c>
      <c r="AI79">
        <v>1.8747572663000787</v>
      </c>
      <c r="AJ79">
        <v>0</v>
      </c>
      <c r="AK79">
        <v>15.519847911741531</v>
      </c>
      <c r="AL79">
        <v>0</v>
      </c>
      <c r="AM79">
        <v>3.108154538634659</v>
      </c>
      <c r="AN79">
        <v>0</v>
      </c>
      <c r="AO79">
        <v>0</v>
      </c>
      <c r="AP79">
        <v>1.5125240000000002</v>
      </c>
      <c r="AQ79">
        <v>18.345090476190471</v>
      </c>
      <c r="AR79">
        <v>0.65040217391304356</v>
      </c>
      <c r="AS79">
        <v>1.3468279809693726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793.82367142607529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8.99</v>
      </c>
      <c r="L80">
        <v>369.86077722920402</v>
      </c>
      <c r="M80">
        <v>22.990000000000002</v>
      </c>
      <c r="N80">
        <v>35.01</v>
      </c>
      <c r="O80">
        <v>0</v>
      </c>
      <c r="P80">
        <v>41.166932190760065</v>
      </c>
      <c r="Q80">
        <v>6.06</v>
      </c>
      <c r="R80">
        <v>6.246521981079578</v>
      </c>
      <c r="S80">
        <v>7.78</v>
      </c>
      <c r="T80">
        <v>0</v>
      </c>
      <c r="U80">
        <v>24.69</v>
      </c>
      <c r="V80">
        <v>6.13</v>
      </c>
      <c r="W80">
        <v>13.32</v>
      </c>
      <c r="X80">
        <v>29.143068337369698</v>
      </c>
      <c r="Y80">
        <v>0</v>
      </c>
      <c r="Z80">
        <v>3.844431818181818</v>
      </c>
      <c r="AA80">
        <v>8.1963881856540084</v>
      </c>
      <c r="AB80">
        <v>7.7627156789197285</v>
      </c>
      <c r="AC80">
        <v>8.5663138055599184</v>
      </c>
      <c r="AD80">
        <v>10.772205147615443</v>
      </c>
      <c r="AE80">
        <v>14.570550340651023</v>
      </c>
      <c r="AF80">
        <v>2.9053498985801216</v>
      </c>
      <c r="AG80">
        <v>12.652432000000001</v>
      </c>
      <c r="AH80">
        <v>41.36283294614573</v>
      </c>
      <c r="AI80">
        <v>9.7573291437549088</v>
      </c>
      <c r="AJ80">
        <v>0</v>
      </c>
      <c r="AK80">
        <v>15.519847911741531</v>
      </c>
      <c r="AL80">
        <v>0</v>
      </c>
      <c r="AM80">
        <v>3.108154538634659</v>
      </c>
      <c r="AN80">
        <v>0</v>
      </c>
      <c r="AO80">
        <v>0</v>
      </c>
      <c r="AP80">
        <v>1.5125240000000002</v>
      </c>
      <c r="AQ80">
        <v>18.345090476190471</v>
      </c>
      <c r="AR80">
        <v>10.412570652173914</v>
      </c>
      <c r="AS80">
        <v>1.3468279809693726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742.02286426318597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8.99</v>
      </c>
      <c r="L81">
        <v>369.86077722920402</v>
      </c>
      <c r="M81">
        <v>22.990000000000002</v>
      </c>
      <c r="N81">
        <v>35.01</v>
      </c>
      <c r="O81">
        <v>0</v>
      </c>
      <c r="P81">
        <v>41.166932190760065</v>
      </c>
      <c r="Q81">
        <v>6.06</v>
      </c>
      <c r="R81">
        <v>6.246521981079578</v>
      </c>
      <c r="S81">
        <v>7.78</v>
      </c>
      <c r="T81">
        <v>0</v>
      </c>
      <c r="U81">
        <v>24.69</v>
      </c>
      <c r="V81">
        <v>6.13</v>
      </c>
      <c r="W81">
        <v>13.32</v>
      </c>
      <c r="X81">
        <v>29.143068337369698</v>
      </c>
      <c r="Y81">
        <v>0</v>
      </c>
      <c r="Z81">
        <v>1.9206818181818182</v>
      </c>
      <c r="AA81">
        <v>3.5399071729957803</v>
      </c>
      <c r="AB81">
        <v>7.7627156789197285</v>
      </c>
      <c r="AC81">
        <v>5.7067849850793149</v>
      </c>
      <c r="AD81">
        <v>8.075318697956094</v>
      </c>
      <c r="AE81">
        <v>9.7137002271006807</v>
      </c>
      <c r="AF81">
        <v>2.613894523326572</v>
      </c>
      <c r="AG81">
        <v>12.652432000000001</v>
      </c>
      <c r="AH81">
        <v>34.469027455121434</v>
      </c>
      <c r="AI81">
        <v>9.7573291437549088</v>
      </c>
      <c r="AJ81">
        <v>0</v>
      </c>
      <c r="AK81">
        <v>15.519847911741531</v>
      </c>
      <c r="AL81">
        <v>0</v>
      </c>
      <c r="AM81">
        <v>1.5525431357839456</v>
      </c>
      <c r="AN81">
        <v>0</v>
      </c>
      <c r="AO81">
        <v>0</v>
      </c>
      <c r="AP81">
        <v>1.5125240000000002</v>
      </c>
      <c r="AQ81">
        <v>18.345090476190471</v>
      </c>
      <c r="AR81">
        <v>10.412570652173914</v>
      </c>
      <c r="AS81">
        <v>1.3468279809693726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716.28849559770902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8.99</v>
      </c>
      <c r="L82">
        <v>369.86077722920402</v>
      </c>
      <c r="M82">
        <v>22.990000000000002</v>
      </c>
      <c r="N82">
        <v>35.01</v>
      </c>
      <c r="O82">
        <v>0</v>
      </c>
      <c r="P82">
        <v>41.166932190760065</v>
      </c>
      <c r="Q82">
        <v>6.06</v>
      </c>
      <c r="R82">
        <v>6.246521981079578</v>
      </c>
      <c r="S82">
        <v>7.78</v>
      </c>
      <c r="T82">
        <v>0</v>
      </c>
      <c r="U82">
        <v>24.69</v>
      </c>
      <c r="V82">
        <v>6.13</v>
      </c>
      <c r="W82">
        <v>13.32</v>
      </c>
      <c r="X82">
        <v>29.143068337369698</v>
      </c>
      <c r="Y82">
        <v>0</v>
      </c>
      <c r="Z82">
        <v>1.9206818181818182</v>
      </c>
      <c r="AA82">
        <v>0</v>
      </c>
      <c r="AB82">
        <v>7.7627156789197285</v>
      </c>
      <c r="AC82">
        <v>2.8533924925396574</v>
      </c>
      <c r="AD82">
        <v>5.3845685087055264</v>
      </c>
      <c r="AE82">
        <v>4.1634526873580624</v>
      </c>
      <c r="AF82">
        <v>2.613894523326572</v>
      </c>
      <c r="AG82">
        <v>12.652432000000001</v>
      </c>
      <c r="AH82">
        <v>27.57522196409715</v>
      </c>
      <c r="AI82">
        <v>9.7573291437549088</v>
      </c>
      <c r="AJ82">
        <v>0</v>
      </c>
      <c r="AK82">
        <v>15.519847911741531</v>
      </c>
      <c r="AL82">
        <v>0</v>
      </c>
      <c r="AM82">
        <v>0</v>
      </c>
      <c r="AN82">
        <v>0</v>
      </c>
      <c r="AO82">
        <v>0</v>
      </c>
      <c r="AP82">
        <v>1.5125240000000002</v>
      </c>
      <c r="AQ82">
        <v>18.345090476190471</v>
      </c>
      <c r="AR82">
        <v>0.97560326086956517</v>
      </c>
      <c r="AS82">
        <v>1.3468279809693726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683.77088218506776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8.99</v>
      </c>
      <c r="L83">
        <v>369.86999999999995</v>
      </c>
      <c r="M83">
        <v>22.990000000000002</v>
      </c>
      <c r="N83">
        <v>35.01</v>
      </c>
      <c r="O83">
        <v>0</v>
      </c>
      <c r="P83">
        <v>41.166932190760065</v>
      </c>
      <c r="Q83">
        <v>6.0630699088145894</v>
      </c>
      <c r="R83">
        <v>6.2469317623956808</v>
      </c>
      <c r="S83">
        <v>7.78</v>
      </c>
      <c r="T83">
        <v>0</v>
      </c>
      <c r="U83">
        <v>24.69</v>
      </c>
      <c r="V83">
        <v>6.13</v>
      </c>
      <c r="W83">
        <v>13.32</v>
      </c>
      <c r="X83">
        <v>29.143068337369698</v>
      </c>
      <c r="Y83">
        <v>0</v>
      </c>
      <c r="Z83">
        <v>1.9206818181818182</v>
      </c>
      <c r="AA83">
        <v>0</v>
      </c>
      <c r="AB83">
        <v>7.7627156789197285</v>
      </c>
      <c r="AC83">
        <v>2.8533924925396574</v>
      </c>
      <c r="AD83">
        <v>2.6907501892505676</v>
      </c>
      <c r="AE83">
        <v>4.1634526873580624</v>
      </c>
      <c r="AF83">
        <v>2.613894523326572</v>
      </c>
      <c r="AG83">
        <v>12.652432000000001</v>
      </c>
      <c r="AH83">
        <v>20.681416473072865</v>
      </c>
      <c r="AI83">
        <v>9.7573291437549088</v>
      </c>
      <c r="AJ83">
        <v>0</v>
      </c>
      <c r="AK83">
        <v>15.519847911741531</v>
      </c>
      <c r="AL83">
        <v>0</v>
      </c>
      <c r="AM83">
        <v>0</v>
      </c>
      <c r="AN83">
        <v>0</v>
      </c>
      <c r="AO83">
        <v>0</v>
      </c>
      <c r="AP83">
        <v>1.5125240000000002</v>
      </c>
      <c r="AQ83">
        <v>18.142585714285712</v>
      </c>
      <c r="AR83">
        <v>0.97560326086956517</v>
      </c>
      <c r="AS83">
        <v>1.3468279809693726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673.99345607361022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4.9400000000000004</v>
      </c>
      <c r="L84">
        <v>369.87</v>
      </c>
      <c r="M84">
        <v>22.990000000000002</v>
      </c>
      <c r="N84">
        <v>35.01</v>
      </c>
      <c r="O84">
        <v>0</v>
      </c>
      <c r="P84">
        <v>41.166932190760065</v>
      </c>
      <c r="Q84">
        <v>3.87</v>
      </c>
      <c r="R84">
        <v>6.2469317623956808</v>
      </c>
      <c r="S84">
        <v>7.78</v>
      </c>
      <c r="T84">
        <v>0</v>
      </c>
      <c r="U84">
        <v>24.69</v>
      </c>
      <c r="V84">
        <v>6.13</v>
      </c>
      <c r="W84">
        <v>13.32</v>
      </c>
      <c r="X84">
        <v>29.143068337369698</v>
      </c>
      <c r="Y84">
        <v>0</v>
      </c>
      <c r="Z84">
        <v>1.9206818181818182</v>
      </c>
      <c r="AA84">
        <v>0</v>
      </c>
      <c r="AB84">
        <v>3.8813578394598642</v>
      </c>
      <c r="AC84">
        <v>2.8533924925396574</v>
      </c>
      <c r="AD84">
        <v>2.6907501892505676</v>
      </c>
      <c r="AE84">
        <v>4.1634526873580624</v>
      </c>
      <c r="AF84">
        <v>2.613894523326572</v>
      </c>
      <c r="AG84">
        <v>12.652432000000001</v>
      </c>
      <c r="AH84">
        <v>13.787610982048575</v>
      </c>
      <c r="AI84">
        <v>9.7573291437549088</v>
      </c>
      <c r="AJ84">
        <v>0</v>
      </c>
      <c r="AK84">
        <v>15.519847911741531</v>
      </c>
      <c r="AL84">
        <v>0</v>
      </c>
      <c r="AM84">
        <v>0</v>
      </c>
      <c r="AN84">
        <v>0</v>
      </c>
      <c r="AO84">
        <v>0</v>
      </c>
      <c r="AP84">
        <v>1.5125240000000002</v>
      </c>
      <c r="AQ84">
        <v>13.650661904761902</v>
      </c>
      <c r="AR84">
        <v>4.5528152173913039</v>
      </c>
      <c r="AS84">
        <v>1.3468279809693726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656.06051098130956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4.9400000000000004</v>
      </c>
      <c r="L85">
        <v>336.24</v>
      </c>
      <c r="M85">
        <v>22.990000000000002</v>
      </c>
      <c r="N85">
        <v>35.01</v>
      </c>
      <c r="O85">
        <v>0</v>
      </c>
      <c r="P85">
        <v>41.166932190760065</v>
      </c>
      <c r="Q85">
        <v>3.32</v>
      </c>
      <c r="R85">
        <v>6.2469317623956808</v>
      </c>
      <c r="S85">
        <v>7.78</v>
      </c>
      <c r="T85">
        <v>0</v>
      </c>
      <c r="U85">
        <v>24.69</v>
      </c>
      <c r="V85">
        <v>6.13</v>
      </c>
      <c r="W85">
        <v>13.32</v>
      </c>
      <c r="X85">
        <v>29.143068337369698</v>
      </c>
      <c r="Y85">
        <v>0</v>
      </c>
      <c r="Z85">
        <v>1.9206818181818182</v>
      </c>
      <c r="AA85">
        <v>0</v>
      </c>
      <c r="AB85">
        <v>3.8813578394598642</v>
      </c>
      <c r="AC85">
        <v>2.8533924925396574</v>
      </c>
      <c r="AD85">
        <v>2.6907501892505676</v>
      </c>
      <c r="AE85">
        <v>4.1634526873580624</v>
      </c>
      <c r="AF85">
        <v>2.613894523326572</v>
      </c>
      <c r="AG85">
        <v>12.652432000000001</v>
      </c>
      <c r="AH85">
        <v>6.8938054910242874</v>
      </c>
      <c r="AI85">
        <v>9.7573291437549088</v>
      </c>
      <c r="AJ85">
        <v>0</v>
      </c>
      <c r="AK85">
        <v>15.519847911741531</v>
      </c>
      <c r="AL85">
        <v>0</v>
      </c>
      <c r="AM85">
        <v>0</v>
      </c>
      <c r="AN85">
        <v>0</v>
      </c>
      <c r="AO85">
        <v>0</v>
      </c>
      <c r="AP85">
        <v>1.5125240000000002</v>
      </c>
      <c r="AQ85">
        <v>13.650661904761902</v>
      </c>
      <c r="AR85">
        <v>4.5528152173913039</v>
      </c>
      <c r="AS85">
        <v>1.3468279809693726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614.9867054902852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4.9400000000000004</v>
      </c>
      <c r="L86">
        <v>307.42</v>
      </c>
      <c r="M86">
        <v>22.990000000000002</v>
      </c>
      <c r="N86">
        <v>35.01</v>
      </c>
      <c r="O86">
        <v>0</v>
      </c>
      <c r="P86">
        <v>41.166932190760065</v>
      </c>
      <c r="Q86">
        <v>3.32</v>
      </c>
      <c r="R86">
        <v>6.2469317623956808</v>
      </c>
      <c r="S86">
        <v>7.78</v>
      </c>
      <c r="T86">
        <v>0</v>
      </c>
      <c r="U86">
        <v>24.69</v>
      </c>
      <c r="V86">
        <v>6.13</v>
      </c>
      <c r="W86">
        <v>13.32</v>
      </c>
      <c r="X86">
        <v>29.143068337369698</v>
      </c>
      <c r="Y86">
        <v>0</v>
      </c>
      <c r="Z86">
        <v>1.9206818181818182</v>
      </c>
      <c r="AA86">
        <v>0</v>
      </c>
      <c r="AB86">
        <v>0</v>
      </c>
      <c r="AC86">
        <v>0</v>
      </c>
      <c r="AD86">
        <v>2.6907501892505676</v>
      </c>
      <c r="AE86">
        <v>4.1634526873580624</v>
      </c>
      <c r="AF86">
        <v>2.613894523326572</v>
      </c>
      <c r="AG86">
        <v>12.652432000000001</v>
      </c>
      <c r="AH86">
        <v>0</v>
      </c>
      <c r="AI86">
        <v>1.5004194815396701</v>
      </c>
      <c r="AJ86">
        <v>0</v>
      </c>
      <c r="AK86">
        <v>15.519847911741531</v>
      </c>
      <c r="AL86">
        <v>0</v>
      </c>
      <c r="AM86">
        <v>0</v>
      </c>
      <c r="AN86">
        <v>0</v>
      </c>
      <c r="AO86">
        <v>0</v>
      </c>
      <c r="AP86">
        <v>1.5125240000000002</v>
      </c>
      <c r="AQ86">
        <v>13.650661904761902</v>
      </c>
      <c r="AR86">
        <v>4.5528152173913039</v>
      </c>
      <c r="AS86">
        <v>1.3468279809693726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564.28124000504624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4.9400000000000004</v>
      </c>
      <c r="L87">
        <v>249.78107892857142</v>
      </c>
      <c r="M87">
        <v>22.990000000000002</v>
      </c>
      <c r="N87">
        <v>35.01</v>
      </c>
      <c r="O87">
        <v>0</v>
      </c>
      <c r="P87">
        <v>39.130000000000003</v>
      </c>
      <c r="Q87">
        <v>3.32</v>
      </c>
      <c r="R87">
        <v>3.4300000000000006</v>
      </c>
      <c r="S87">
        <v>4.277760334903193</v>
      </c>
      <c r="T87">
        <v>0</v>
      </c>
      <c r="U87">
        <v>24.69</v>
      </c>
      <c r="V87">
        <v>3.3619523532829745</v>
      </c>
      <c r="W87">
        <v>13.32</v>
      </c>
      <c r="X87">
        <v>29.143068337369698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4.1634526873580624</v>
      </c>
      <c r="AF87">
        <v>2.613894523326572</v>
      </c>
      <c r="AG87">
        <v>12.652432000000001</v>
      </c>
      <c r="AH87">
        <v>0</v>
      </c>
      <c r="AI87">
        <v>0.75174391201885316</v>
      </c>
      <c r="AJ87">
        <v>0</v>
      </c>
      <c r="AK87">
        <v>15.519847911741531</v>
      </c>
      <c r="AL87">
        <v>0</v>
      </c>
      <c r="AM87">
        <v>0</v>
      </c>
      <c r="AN87">
        <v>0</v>
      </c>
      <c r="AO87">
        <v>0</v>
      </c>
      <c r="AP87">
        <v>1.2087920000000003</v>
      </c>
      <c r="AQ87">
        <v>9.1004412698412676</v>
      </c>
      <c r="AR87">
        <v>4.5528152173913039</v>
      </c>
      <c r="AS87">
        <v>1.3468279809693726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485.30410745677415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4.9400000000000004</v>
      </c>
      <c r="L88">
        <v>203.66129168804514</v>
      </c>
      <c r="M88">
        <v>22.990000000000002</v>
      </c>
      <c r="N88">
        <v>35.01</v>
      </c>
      <c r="O88">
        <v>0</v>
      </c>
      <c r="P88">
        <v>39.130000000000003</v>
      </c>
      <c r="Q88">
        <v>3.32</v>
      </c>
      <c r="R88">
        <v>3.4300000000000006</v>
      </c>
      <c r="S88">
        <v>4.277760334903193</v>
      </c>
      <c r="T88">
        <v>0</v>
      </c>
      <c r="U88">
        <v>24.69</v>
      </c>
      <c r="V88">
        <v>3.3619523532829745</v>
      </c>
      <c r="W88">
        <v>13.32</v>
      </c>
      <c r="X88">
        <v>29.143068337369698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4.1634526873580624</v>
      </c>
      <c r="AF88">
        <v>2.613894523326572</v>
      </c>
      <c r="AG88">
        <v>12.652432000000001</v>
      </c>
      <c r="AH88">
        <v>0</v>
      </c>
      <c r="AI88">
        <v>0</v>
      </c>
      <c r="AJ88">
        <v>0</v>
      </c>
      <c r="AK88">
        <v>15.519847911741531</v>
      </c>
      <c r="AL88">
        <v>0</v>
      </c>
      <c r="AM88">
        <v>0</v>
      </c>
      <c r="AN88">
        <v>0</v>
      </c>
      <c r="AO88">
        <v>0</v>
      </c>
      <c r="AP88">
        <v>1.2087920000000003</v>
      </c>
      <c r="AQ88">
        <v>9.1004412698412676</v>
      </c>
      <c r="AR88">
        <v>4.5528152173913039</v>
      </c>
      <c r="AS88">
        <v>1.3468279809693726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438.43257630422903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4.9400000000000004</v>
      </c>
      <c r="L89">
        <v>203.66129168804514</v>
      </c>
      <c r="M89">
        <v>22.990000000000002</v>
      </c>
      <c r="N89">
        <v>35.01</v>
      </c>
      <c r="O89">
        <v>0</v>
      </c>
      <c r="P89">
        <v>40.83</v>
      </c>
      <c r="Q89">
        <v>3.32</v>
      </c>
      <c r="R89">
        <v>3.4300000000000006</v>
      </c>
      <c r="S89">
        <v>4.277760334903193</v>
      </c>
      <c r="T89">
        <v>0</v>
      </c>
      <c r="U89">
        <v>24.69</v>
      </c>
      <c r="V89">
        <v>3.3619523532829745</v>
      </c>
      <c r="W89">
        <v>13.32</v>
      </c>
      <c r="X89">
        <v>29.143068337369698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4.1634526873580624</v>
      </c>
      <c r="AF89">
        <v>2.613894523326572</v>
      </c>
      <c r="AG89">
        <v>12.652432000000001</v>
      </c>
      <c r="AH89">
        <v>0</v>
      </c>
      <c r="AI89">
        <v>0</v>
      </c>
      <c r="AJ89">
        <v>0</v>
      </c>
      <c r="AK89">
        <v>15.519847911741531</v>
      </c>
      <c r="AL89">
        <v>0</v>
      </c>
      <c r="AM89">
        <v>0</v>
      </c>
      <c r="AN89">
        <v>0</v>
      </c>
      <c r="AO89">
        <v>0</v>
      </c>
      <c r="AP89">
        <v>1.2087920000000003</v>
      </c>
      <c r="AQ89">
        <v>9.1004412698412676</v>
      </c>
      <c r="AR89">
        <v>4.5528152173913039</v>
      </c>
      <c r="AS89">
        <v>1.3468279809693726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440.13257630422902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4.9400000000000004</v>
      </c>
      <c r="L90">
        <v>203.66129168804514</v>
      </c>
      <c r="M90">
        <v>22.990000000000002</v>
      </c>
      <c r="N90">
        <v>35.01</v>
      </c>
      <c r="O90">
        <v>0</v>
      </c>
      <c r="P90">
        <v>41.166932190760065</v>
      </c>
      <c r="Q90">
        <v>3.32</v>
      </c>
      <c r="R90">
        <v>3.4300000000000006</v>
      </c>
      <c r="S90">
        <v>4.277760334903193</v>
      </c>
      <c r="T90">
        <v>0</v>
      </c>
      <c r="U90">
        <v>24.69</v>
      </c>
      <c r="V90">
        <v>3.3619523532829745</v>
      </c>
      <c r="W90">
        <v>13.32</v>
      </c>
      <c r="X90">
        <v>29.143068337369698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4.1634526873580624</v>
      </c>
      <c r="AF90">
        <v>2.613894523326572</v>
      </c>
      <c r="AG90">
        <v>12.652432000000001</v>
      </c>
      <c r="AH90">
        <v>0</v>
      </c>
      <c r="AI90">
        <v>0</v>
      </c>
      <c r="AJ90">
        <v>0</v>
      </c>
      <c r="AK90">
        <v>15.519847911741531</v>
      </c>
      <c r="AL90">
        <v>0</v>
      </c>
      <c r="AM90">
        <v>0</v>
      </c>
      <c r="AN90">
        <v>0</v>
      </c>
      <c r="AO90">
        <v>0</v>
      </c>
      <c r="AP90">
        <v>1.2087920000000003</v>
      </c>
      <c r="AQ90">
        <v>4.5502206349206338</v>
      </c>
      <c r="AR90">
        <v>4.5528152173913039</v>
      </c>
      <c r="AS90">
        <v>1.3468279809693726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435.91928786006844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4.9400000000000004</v>
      </c>
      <c r="L91">
        <v>203.67</v>
      </c>
      <c r="M91">
        <v>22.990000000000002</v>
      </c>
      <c r="N91">
        <v>35.01</v>
      </c>
      <c r="O91">
        <v>0</v>
      </c>
      <c r="P91">
        <v>41.166932190760065</v>
      </c>
      <c r="Q91">
        <v>3.32</v>
      </c>
      <c r="R91">
        <v>3.4300000000000006</v>
      </c>
      <c r="S91">
        <v>4.277760334903193</v>
      </c>
      <c r="T91">
        <v>0</v>
      </c>
      <c r="U91">
        <v>24.69</v>
      </c>
      <c r="V91">
        <v>3.3619523532829745</v>
      </c>
      <c r="W91">
        <v>13.32</v>
      </c>
      <c r="X91">
        <v>29.143068337369698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4.1634526873580624</v>
      </c>
      <c r="AF91">
        <v>2.613894523326572</v>
      </c>
      <c r="AG91">
        <v>12.652432000000001</v>
      </c>
      <c r="AH91">
        <v>0</v>
      </c>
      <c r="AI91">
        <v>0</v>
      </c>
      <c r="AJ91">
        <v>0</v>
      </c>
      <c r="AK91">
        <v>15.519847911741531</v>
      </c>
      <c r="AL91">
        <v>0</v>
      </c>
      <c r="AM91">
        <v>0</v>
      </c>
      <c r="AN91">
        <v>0</v>
      </c>
      <c r="AO91">
        <v>0</v>
      </c>
      <c r="AP91">
        <v>1.2087920000000003</v>
      </c>
      <c r="AQ91">
        <v>4.5502206349206338</v>
      </c>
      <c r="AR91">
        <v>0.65040217391304356</v>
      </c>
      <c r="AS91">
        <v>1.3468279809693726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432.02558312854507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4.9400000000000004</v>
      </c>
      <c r="L92">
        <v>203.66129168804514</v>
      </c>
      <c r="M92">
        <v>22.990000000000002</v>
      </c>
      <c r="N92">
        <v>35.01</v>
      </c>
      <c r="O92">
        <v>0</v>
      </c>
      <c r="P92">
        <v>41.166932190760065</v>
      </c>
      <c r="Q92">
        <v>3.32</v>
      </c>
      <c r="R92">
        <v>3.4300000000000006</v>
      </c>
      <c r="S92">
        <v>4.277760334903193</v>
      </c>
      <c r="T92">
        <v>0</v>
      </c>
      <c r="U92">
        <v>24.69</v>
      </c>
      <c r="V92">
        <v>3.3619523532829745</v>
      </c>
      <c r="W92">
        <v>13.32</v>
      </c>
      <c r="X92">
        <v>29.143068337369698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4.1634526873580624</v>
      </c>
      <c r="AF92">
        <v>2.613894523326572</v>
      </c>
      <c r="AG92">
        <v>12.652432000000001</v>
      </c>
      <c r="AH92">
        <v>0</v>
      </c>
      <c r="AI92">
        <v>0</v>
      </c>
      <c r="AJ92">
        <v>0</v>
      </c>
      <c r="AK92">
        <v>15.519847911741531</v>
      </c>
      <c r="AL92">
        <v>0</v>
      </c>
      <c r="AM92">
        <v>0</v>
      </c>
      <c r="AN92">
        <v>0</v>
      </c>
      <c r="AO92">
        <v>0</v>
      </c>
      <c r="AP92">
        <v>1.2087920000000003</v>
      </c>
      <c r="AQ92">
        <v>4.5502206349206338</v>
      </c>
      <c r="AR92">
        <v>0.65040217391304356</v>
      </c>
      <c r="AS92">
        <v>1.3468279809693726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432.01687481659019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4.9400000000000004</v>
      </c>
      <c r="L93">
        <v>203.66129168804514</v>
      </c>
      <c r="M93">
        <v>22.990000000000002</v>
      </c>
      <c r="N93">
        <v>35.01</v>
      </c>
      <c r="O93">
        <v>0</v>
      </c>
      <c r="P93">
        <v>41.166932190760065</v>
      </c>
      <c r="Q93">
        <v>3.32</v>
      </c>
      <c r="R93">
        <v>3.4300000000000006</v>
      </c>
      <c r="S93">
        <v>4.277760334903193</v>
      </c>
      <c r="T93">
        <v>0</v>
      </c>
      <c r="U93">
        <v>24.69</v>
      </c>
      <c r="V93">
        <v>3.3619523532829745</v>
      </c>
      <c r="W93">
        <v>13.32</v>
      </c>
      <c r="X93">
        <v>29.143068337369698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4.1634526873580624</v>
      </c>
      <c r="AF93">
        <v>2.613894523326572</v>
      </c>
      <c r="AG93">
        <v>12.652432000000001</v>
      </c>
      <c r="AH93">
        <v>0</v>
      </c>
      <c r="AI93">
        <v>0</v>
      </c>
      <c r="AJ93">
        <v>0</v>
      </c>
      <c r="AK93">
        <v>15.519847911741531</v>
      </c>
      <c r="AL93">
        <v>0</v>
      </c>
      <c r="AM93">
        <v>0</v>
      </c>
      <c r="AN93">
        <v>0</v>
      </c>
      <c r="AO93">
        <v>0</v>
      </c>
      <c r="AP93">
        <v>1.2087920000000003</v>
      </c>
      <c r="AQ93">
        <v>0</v>
      </c>
      <c r="AR93">
        <v>0.65040217391304356</v>
      </c>
      <c r="AS93">
        <v>1.3468279809693726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427.46665418166958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4.9400000000000004</v>
      </c>
      <c r="L94">
        <v>203.66129168804514</v>
      </c>
      <c r="M94">
        <v>22.990000000000002</v>
      </c>
      <c r="N94">
        <v>35.01</v>
      </c>
      <c r="O94">
        <v>0</v>
      </c>
      <c r="P94">
        <v>41.166932190760065</v>
      </c>
      <c r="Q94">
        <v>3.32</v>
      </c>
      <c r="R94">
        <v>3.4300000000000006</v>
      </c>
      <c r="S94">
        <v>4.277760334903193</v>
      </c>
      <c r="T94">
        <v>0</v>
      </c>
      <c r="U94">
        <v>24.69</v>
      </c>
      <c r="V94">
        <v>3.3619523532829745</v>
      </c>
      <c r="W94">
        <v>13.32</v>
      </c>
      <c r="X94">
        <v>29.143068337369698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4.1634526873580624</v>
      </c>
      <c r="AF94">
        <v>2.613894523326572</v>
      </c>
      <c r="AG94">
        <v>12.652432000000001</v>
      </c>
      <c r="AH94">
        <v>0</v>
      </c>
      <c r="AI94">
        <v>0</v>
      </c>
      <c r="AJ94">
        <v>0</v>
      </c>
      <c r="AK94">
        <v>15.519847911741531</v>
      </c>
      <c r="AL94">
        <v>0</v>
      </c>
      <c r="AM94">
        <v>0</v>
      </c>
      <c r="AN94">
        <v>0</v>
      </c>
      <c r="AO94">
        <v>0</v>
      </c>
      <c r="AP94">
        <v>1.2087920000000003</v>
      </c>
      <c r="AQ94">
        <v>0</v>
      </c>
      <c r="AR94">
        <v>0.65040217391304356</v>
      </c>
      <c r="AS94">
        <v>1.3468279809693726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427.46665418166958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4.9400000000000004</v>
      </c>
      <c r="L95">
        <v>203.66129168804514</v>
      </c>
      <c r="M95">
        <v>22.990000000000002</v>
      </c>
      <c r="N95">
        <v>35.01</v>
      </c>
      <c r="O95">
        <v>0</v>
      </c>
      <c r="P95">
        <v>41.166932190760065</v>
      </c>
      <c r="Q95">
        <v>3.32</v>
      </c>
      <c r="R95">
        <v>3.4300000000000006</v>
      </c>
      <c r="S95">
        <v>4.277760334903193</v>
      </c>
      <c r="T95">
        <v>0</v>
      </c>
      <c r="U95">
        <v>24.69</v>
      </c>
      <c r="V95">
        <v>3.3619523532829745</v>
      </c>
      <c r="W95">
        <v>13.32</v>
      </c>
      <c r="X95">
        <v>29.143068337369698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4.1634526873580624</v>
      </c>
      <c r="AF95">
        <v>2.613894523326572</v>
      </c>
      <c r="AG95">
        <v>12.652432000000001</v>
      </c>
      <c r="AH95">
        <v>0</v>
      </c>
      <c r="AI95">
        <v>0</v>
      </c>
      <c r="AJ95">
        <v>0</v>
      </c>
      <c r="AK95">
        <v>15.519847911741531</v>
      </c>
      <c r="AL95">
        <v>0</v>
      </c>
      <c r="AM95">
        <v>0</v>
      </c>
      <c r="AN95">
        <v>0</v>
      </c>
      <c r="AO95">
        <v>0</v>
      </c>
      <c r="AP95">
        <v>1.2087920000000003</v>
      </c>
      <c r="AQ95">
        <v>0</v>
      </c>
      <c r="AR95">
        <v>0.32826902173913047</v>
      </c>
      <c r="AS95">
        <v>1.3468279809693726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427.14452102949565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4.9399999999999995</v>
      </c>
      <c r="L96">
        <v>203.66129168804514</v>
      </c>
      <c r="M96">
        <v>22.990000000000002</v>
      </c>
      <c r="N96">
        <v>35.01</v>
      </c>
      <c r="O96">
        <v>0</v>
      </c>
      <c r="P96">
        <v>41.166932190760065</v>
      </c>
      <c r="Q96">
        <v>3.32</v>
      </c>
      <c r="R96">
        <v>3.4300000000000006</v>
      </c>
      <c r="S96">
        <v>4.277760334903193</v>
      </c>
      <c r="T96">
        <v>0</v>
      </c>
      <c r="U96">
        <v>24.69</v>
      </c>
      <c r="V96">
        <v>3.3619523532829745</v>
      </c>
      <c r="W96">
        <v>13.32</v>
      </c>
      <c r="X96">
        <v>29.143068337369698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4.1634526873580624</v>
      </c>
      <c r="AF96">
        <v>2.613894523326572</v>
      </c>
      <c r="AG96">
        <v>12.652432000000001</v>
      </c>
      <c r="AH96">
        <v>0</v>
      </c>
      <c r="AI96">
        <v>0</v>
      </c>
      <c r="AJ96">
        <v>0</v>
      </c>
      <c r="AK96">
        <v>15.519847911741531</v>
      </c>
      <c r="AL96">
        <v>0</v>
      </c>
      <c r="AM96">
        <v>0</v>
      </c>
      <c r="AN96">
        <v>0</v>
      </c>
      <c r="AO96">
        <v>0</v>
      </c>
      <c r="AP96">
        <v>1.2087920000000003</v>
      </c>
      <c r="AQ96">
        <v>0</v>
      </c>
      <c r="AR96">
        <v>0.32826902173913047</v>
      </c>
      <c r="AS96">
        <v>1.3468279809693726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427.14452102949565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4.9400000000000004</v>
      </c>
      <c r="L97">
        <v>203.66129168804514</v>
      </c>
      <c r="M97">
        <v>22.990000000000002</v>
      </c>
      <c r="N97">
        <v>35.01</v>
      </c>
      <c r="O97">
        <v>0</v>
      </c>
      <c r="P97">
        <v>41.166932190760065</v>
      </c>
      <c r="Q97">
        <v>3.32</v>
      </c>
      <c r="R97">
        <v>3.4300000000000006</v>
      </c>
      <c r="S97">
        <v>4.277760334903193</v>
      </c>
      <c r="T97">
        <v>0</v>
      </c>
      <c r="U97">
        <v>24.69</v>
      </c>
      <c r="V97">
        <v>3.3619523532829745</v>
      </c>
      <c r="W97">
        <v>13.32</v>
      </c>
      <c r="X97">
        <v>29.143068337369698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4.1634526873580624</v>
      </c>
      <c r="AF97">
        <v>2.613894523326572</v>
      </c>
      <c r="AG97">
        <v>12.652432000000001</v>
      </c>
      <c r="AH97">
        <v>0</v>
      </c>
      <c r="AI97">
        <v>0</v>
      </c>
      <c r="AJ97">
        <v>0</v>
      </c>
      <c r="AK97">
        <v>15.519847911741531</v>
      </c>
      <c r="AL97">
        <v>0</v>
      </c>
      <c r="AM97">
        <v>0</v>
      </c>
      <c r="AN97">
        <v>0</v>
      </c>
      <c r="AO97">
        <v>0</v>
      </c>
      <c r="AP97">
        <v>0.94187600000000016</v>
      </c>
      <c r="AQ97">
        <v>0</v>
      </c>
      <c r="AR97">
        <v>0.32826902173913047</v>
      </c>
      <c r="AS97">
        <v>1.3468279809693726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426.87760502949561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4.9400000000000004</v>
      </c>
      <c r="L98">
        <v>203.66129168804514</v>
      </c>
      <c r="M98">
        <v>22.990000000000002</v>
      </c>
      <c r="N98">
        <v>35.01</v>
      </c>
      <c r="O98">
        <v>0</v>
      </c>
      <c r="P98">
        <v>41.166932190760065</v>
      </c>
      <c r="Q98">
        <v>3.32</v>
      </c>
      <c r="R98">
        <v>3.4300000000000006</v>
      </c>
      <c r="S98">
        <v>4.277760334903193</v>
      </c>
      <c r="T98">
        <v>0</v>
      </c>
      <c r="U98">
        <v>24.69</v>
      </c>
      <c r="V98">
        <v>3.3619523532829745</v>
      </c>
      <c r="W98">
        <v>13.32</v>
      </c>
      <c r="X98">
        <v>29.143068337369698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4.1634526873580624</v>
      </c>
      <c r="AF98">
        <v>2.613894523326572</v>
      </c>
      <c r="AG98">
        <v>12.652432000000001</v>
      </c>
      <c r="AH98">
        <v>0</v>
      </c>
      <c r="AI98">
        <v>0</v>
      </c>
      <c r="AJ98">
        <v>0</v>
      </c>
      <c r="AK98">
        <v>15.519847911741531</v>
      </c>
      <c r="AL98">
        <v>0</v>
      </c>
      <c r="AM98">
        <v>0</v>
      </c>
      <c r="AN98">
        <v>0</v>
      </c>
      <c r="AO98">
        <v>0</v>
      </c>
      <c r="AP98">
        <v>0.94187600000000016</v>
      </c>
      <c r="AQ98">
        <v>0</v>
      </c>
      <c r="AR98">
        <v>0.32826902173913047</v>
      </c>
      <c r="AS98">
        <v>1.3468279809693726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426.87760502949561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0.1284822188140988</v>
      </c>
      <c r="L99">
        <f t="shared" si="2"/>
        <v>6.1117847779499863</v>
      </c>
      <c r="M99">
        <f t="shared" si="2"/>
        <v>0.55175999999999981</v>
      </c>
      <c r="N99">
        <f t="shared" si="2"/>
        <v>0.84024000000000199</v>
      </c>
      <c r="O99">
        <f t="shared" si="2"/>
        <v>0</v>
      </c>
      <c r="P99">
        <f t="shared" si="2"/>
        <v>0.98683694038748282</v>
      </c>
      <c r="Q99">
        <f t="shared" si="2"/>
        <v>9.5793644444640752E-2</v>
      </c>
      <c r="R99">
        <f t="shared" si="2"/>
        <v>0.10552139438339549</v>
      </c>
      <c r="S99">
        <f t="shared" si="2"/>
        <v>0.13148918649223593</v>
      </c>
      <c r="T99">
        <f t="shared" si="2"/>
        <v>0</v>
      </c>
      <c r="U99">
        <f t="shared" si="2"/>
        <v>0.57231473833929547</v>
      </c>
      <c r="V99">
        <f t="shared" si="2"/>
        <v>0.10440811818988585</v>
      </c>
      <c r="W99">
        <f t="shared" si="2"/>
        <v>0.29875750000000023</v>
      </c>
      <c r="X99">
        <f t="shared" si="2"/>
        <v>0.65352592101347029</v>
      </c>
      <c r="Y99">
        <f t="shared" si="2"/>
        <v>0</v>
      </c>
      <c r="Z99">
        <f t="shared" si="2"/>
        <v>1.6740767045454547E-2</v>
      </c>
      <c r="AA99">
        <f t="shared" si="2"/>
        <v>3.7466573839662454E-2</v>
      </c>
      <c r="AB99">
        <f t="shared" si="2"/>
        <v>4.0373025131282832E-2</v>
      </c>
      <c r="AC99">
        <f t="shared" si="2"/>
        <v>3.6633110766452009E-2</v>
      </c>
      <c r="AD99">
        <f t="shared" si="2"/>
        <v>5.048531548069643E-2</v>
      </c>
      <c r="AE99">
        <f t="shared" si="2"/>
        <v>0.12382436582134763</v>
      </c>
      <c r="AF99">
        <f t="shared" si="2"/>
        <v>6.7243356997971515E-2</v>
      </c>
      <c r="AG99">
        <f t="shared" si="2"/>
        <v>0.30365836800000001</v>
      </c>
      <c r="AH99">
        <f t="shared" si="2"/>
        <v>0.24560831114044365</v>
      </c>
      <c r="AI99">
        <f t="shared" si="2"/>
        <v>2.3717520424194814E-2</v>
      </c>
      <c r="AJ99">
        <f t="shared" si="2"/>
        <v>0</v>
      </c>
      <c r="AK99">
        <f t="shared" si="2"/>
        <v>0.37247634988179745</v>
      </c>
      <c r="AL99">
        <f t="shared" si="2"/>
        <v>0</v>
      </c>
      <c r="AM99">
        <f t="shared" si="2"/>
        <v>9.3229294823705903E-3</v>
      </c>
      <c r="AN99">
        <f t="shared" si="2"/>
        <v>0</v>
      </c>
      <c r="AO99">
        <f t="shared" si="2"/>
        <v>0</v>
      </c>
      <c r="AP99">
        <f t="shared" si="2"/>
        <v>3.430330799999997E-2</v>
      </c>
      <c r="AQ99">
        <f t="shared" si="2"/>
        <v>0.12905919960317455</v>
      </c>
      <c r="AR99">
        <f t="shared" si="2"/>
        <v>5.3940429347826092E-2</v>
      </c>
      <c r="AS99">
        <f t="shared" si="2"/>
        <v>4.3744297873922207E-2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12.169511668851092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18.93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18.93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16.260000000000002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16.260000000000002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18.14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18.14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13.71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13.71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14.23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14.23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13.71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13.71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13.5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13.5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14.77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14.77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15.13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15.13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14.34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14.34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15.33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15.33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16.86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16.86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17.86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17.86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18.420000000000002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18.420000000000002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18.93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18.93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0.44786000000000054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0.44786000000000054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336.24</v>
      </c>
      <c r="L3" s="202">
        <v>9.07</v>
      </c>
      <c r="M3" s="202">
        <v>51.94</v>
      </c>
      <c r="N3" s="202">
        <v>50.11</v>
      </c>
      <c r="O3" s="202">
        <v>70.77</v>
      </c>
      <c r="P3" s="202">
        <v>26.34</v>
      </c>
      <c r="Q3" s="202">
        <v>8.67</v>
      </c>
      <c r="R3" s="202">
        <v>8.9499999999999993</v>
      </c>
      <c r="S3" s="202">
        <v>11.13</v>
      </c>
      <c r="T3" s="202">
        <v>0</v>
      </c>
      <c r="U3" s="202">
        <v>49.73</v>
      </c>
      <c r="V3" s="202">
        <v>8.7799999999999994</v>
      </c>
      <c r="W3" s="202">
        <v>19.079999999999998</v>
      </c>
      <c r="X3" s="202">
        <v>41.71</v>
      </c>
      <c r="Y3" s="202">
        <v>0</v>
      </c>
      <c r="Z3">
        <v>0</v>
      </c>
      <c r="AA3" s="202">
        <v>16.12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117.82</v>
      </c>
      <c r="AQ3" s="202">
        <v>38.11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307.42</v>
      </c>
      <c r="L4" s="202">
        <v>9.07</v>
      </c>
      <c r="M4" s="202">
        <v>51.94</v>
      </c>
      <c r="N4" s="202">
        <v>50.11</v>
      </c>
      <c r="O4" s="202">
        <v>70.77</v>
      </c>
      <c r="P4" s="202">
        <v>26.52</v>
      </c>
      <c r="Q4" s="202">
        <v>8.67</v>
      </c>
      <c r="R4" s="202">
        <v>8.9499999999999993</v>
      </c>
      <c r="S4" s="202">
        <v>11.13</v>
      </c>
      <c r="T4" s="202">
        <v>0</v>
      </c>
      <c r="U4" s="202">
        <v>49.73</v>
      </c>
      <c r="V4" s="202">
        <v>8.7799999999999994</v>
      </c>
      <c r="W4" s="202">
        <v>19.079999999999998</v>
      </c>
      <c r="X4" s="202">
        <v>41.71</v>
      </c>
      <c r="Y4" s="202">
        <v>0</v>
      </c>
      <c r="Z4">
        <v>0</v>
      </c>
      <c r="AA4" s="202">
        <v>16.12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117.82</v>
      </c>
      <c r="AQ4" s="202">
        <v>38.11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288.20999999999998</v>
      </c>
      <c r="L5" s="202">
        <v>9.07</v>
      </c>
      <c r="M5" s="202">
        <v>51.94</v>
      </c>
      <c r="N5" s="202">
        <v>50.11</v>
      </c>
      <c r="O5" s="202">
        <v>70.77</v>
      </c>
      <c r="P5" s="202">
        <v>26.52</v>
      </c>
      <c r="Q5" s="202">
        <v>8.67</v>
      </c>
      <c r="R5" s="202">
        <v>8.9499999999999993</v>
      </c>
      <c r="S5" s="202">
        <v>11.13</v>
      </c>
      <c r="T5" s="202">
        <v>0</v>
      </c>
      <c r="U5" s="202">
        <v>49.73</v>
      </c>
      <c r="V5" s="202">
        <v>8.7799999999999994</v>
      </c>
      <c r="W5" s="202">
        <v>19.079999999999998</v>
      </c>
      <c r="X5" s="202">
        <v>41.71</v>
      </c>
      <c r="Y5" s="202">
        <v>0</v>
      </c>
      <c r="Z5">
        <v>0</v>
      </c>
      <c r="AA5" s="202">
        <v>16.12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117.82</v>
      </c>
      <c r="AQ5" s="202">
        <v>38.11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268.99</v>
      </c>
      <c r="L6" s="202">
        <v>9.07</v>
      </c>
      <c r="M6" s="202">
        <v>51.94</v>
      </c>
      <c r="N6" s="202">
        <v>50.11</v>
      </c>
      <c r="O6" s="202">
        <v>70.77</v>
      </c>
      <c r="P6" s="202">
        <v>26.52</v>
      </c>
      <c r="Q6" s="202">
        <v>8.67</v>
      </c>
      <c r="R6" s="202">
        <v>8.9499999999999993</v>
      </c>
      <c r="S6" s="202">
        <v>11.13</v>
      </c>
      <c r="T6" s="202">
        <v>0</v>
      </c>
      <c r="U6" s="202">
        <v>49.73</v>
      </c>
      <c r="V6" s="202">
        <v>8.7799999999999994</v>
      </c>
      <c r="W6" s="202">
        <v>19.079999999999998</v>
      </c>
      <c r="X6" s="202">
        <v>41.71</v>
      </c>
      <c r="Y6" s="202">
        <v>0</v>
      </c>
      <c r="Z6">
        <v>0</v>
      </c>
      <c r="AA6" s="202">
        <v>16.12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117.82</v>
      </c>
      <c r="AQ6" s="202">
        <v>38.11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268.99</v>
      </c>
      <c r="L7" s="202">
        <v>9.07</v>
      </c>
      <c r="M7" s="202">
        <v>51.94</v>
      </c>
      <c r="N7" s="202">
        <v>50.11</v>
      </c>
      <c r="O7" s="202">
        <v>70.77</v>
      </c>
      <c r="P7" s="202">
        <v>26.52</v>
      </c>
      <c r="Q7" s="202">
        <v>8.67</v>
      </c>
      <c r="R7" s="202">
        <v>8.9499999999999993</v>
      </c>
      <c r="S7" s="202">
        <v>11.13</v>
      </c>
      <c r="T7" s="202">
        <v>0</v>
      </c>
      <c r="U7" s="202">
        <v>49.73</v>
      </c>
      <c r="V7" s="202">
        <v>8.7799999999999994</v>
      </c>
      <c r="W7" s="202">
        <v>19.079999999999998</v>
      </c>
      <c r="X7" s="202">
        <v>41.71</v>
      </c>
      <c r="Y7" s="202">
        <v>0</v>
      </c>
      <c r="Z7">
        <v>0</v>
      </c>
      <c r="AA7" s="202">
        <v>16.12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117.82</v>
      </c>
      <c r="AQ7" s="202">
        <v>38.11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268.99</v>
      </c>
      <c r="L8" s="202">
        <v>9.07</v>
      </c>
      <c r="M8" s="202">
        <v>51.94</v>
      </c>
      <c r="N8" s="202">
        <v>50.11</v>
      </c>
      <c r="O8" s="202">
        <v>70.77</v>
      </c>
      <c r="P8" s="202">
        <v>26.52</v>
      </c>
      <c r="Q8" s="202">
        <v>8.67</v>
      </c>
      <c r="R8" s="202">
        <v>8.9499999999999993</v>
      </c>
      <c r="S8" s="202">
        <v>11.13</v>
      </c>
      <c r="T8" s="202">
        <v>0</v>
      </c>
      <c r="U8" s="202">
        <v>49.73</v>
      </c>
      <c r="V8" s="202">
        <v>8.7799999999999994</v>
      </c>
      <c r="W8" s="202">
        <v>19.079999999999998</v>
      </c>
      <c r="X8" s="202">
        <v>41.71</v>
      </c>
      <c r="Y8" s="202">
        <v>0</v>
      </c>
      <c r="Z8">
        <v>0</v>
      </c>
      <c r="AA8" s="202">
        <v>16.12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117.82</v>
      </c>
      <c r="AQ8" s="202">
        <v>38.11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268.99</v>
      </c>
      <c r="L9" s="202">
        <v>9.07</v>
      </c>
      <c r="M9" s="202">
        <v>51.94</v>
      </c>
      <c r="N9" s="202">
        <v>50.11</v>
      </c>
      <c r="O9" s="202">
        <v>70.77</v>
      </c>
      <c r="P9" s="202">
        <v>26.52</v>
      </c>
      <c r="Q9" s="202">
        <v>8.67</v>
      </c>
      <c r="R9" s="202">
        <v>8.9499999999999993</v>
      </c>
      <c r="S9" s="202">
        <v>11.13</v>
      </c>
      <c r="T9" s="202">
        <v>0</v>
      </c>
      <c r="U9" s="202">
        <v>49.73</v>
      </c>
      <c r="V9" s="202">
        <v>8.7799999999999994</v>
      </c>
      <c r="W9" s="202">
        <v>19.079999999999998</v>
      </c>
      <c r="X9" s="202">
        <v>41.71</v>
      </c>
      <c r="Y9" s="202">
        <v>0</v>
      </c>
      <c r="Z9">
        <v>0</v>
      </c>
      <c r="AA9" s="202">
        <v>16.12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-1.56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117.82</v>
      </c>
      <c r="AQ9" s="202">
        <v>38.11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268.99</v>
      </c>
      <c r="L10" s="202">
        <v>9.07</v>
      </c>
      <c r="M10" s="202">
        <v>51.94</v>
      </c>
      <c r="N10" s="202">
        <v>50.11</v>
      </c>
      <c r="O10" s="202">
        <v>70.77</v>
      </c>
      <c r="P10" s="202">
        <v>26.52</v>
      </c>
      <c r="Q10" s="202">
        <v>8.67</v>
      </c>
      <c r="R10" s="202">
        <v>8.9499999999999993</v>
      </c>
      <c r="S10" s="202">
        <v>11.13</v>
      </c>
      <c r="T10" s="202">
        <v>0</v>
      </c>
      <c r="U10" s="202">
        <v>49.73</v>
      </c>
      <c r="V10" s="202">
        <v>8.7799999999999994</v>
      </c>
      <c r="W10" s="202">
        <v>19.079999999999998</v>
      </c>
      <c r="X10" s="202">
        <v>41.71</v>
      </c>
      <c r="Y10" s="202">
        <v>0</v>
      </c>
      <c r="Z10">
        <v>0</v>
      </c>
      <c r="AA10" s="202">
        <v>16.12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-1.56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117.82</v>
      </c>
      <c r="AQ10" s="202">
        <v>38.11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268.99</v>
      </c>
      <c r="L11" s="202">
        <v>4.82</v>
      </c>
      <c r="M11" s="202">
        <v>51.94</v>
      </c>
      <c r="N11" s="202">
        <v>50.11</v>
      </c>
      <c r="O11" s="202">
        <v>70.77</v>
      </c>
      <c r="P11" s="202">
        <v>26.52</v>
      </c>
      <c r="Q11" s="202">
        <v>5.03</v>
      </c>
      <c r="R11" s="202">
        <v>5</v>
      </c>
      <c r="S11" s="202">
        <v>6.15</v>
      </c>
      <c r="T11" s="202">
        <v>0</v>
      </c>
      <c r="U11" s="202">
        <v>49.73</v>
      </c>
      <c r="V11" s="202">
        <v>8.7799999999999994</v>
      </c>
      <c r="W11" s="202">
        <v>19.079999999999998</v>
      </c>
      <c r="X11" s="202">
        <v>41.71</v>
      </c>
      <c r="Y11" s="202">
        <v>0</v>
      </c>
      <c r="Z11">
        <v>0</v>
      </c>
      <c r="AA11" s="202">
        <v>16.12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-1.56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117.82</v>
      </c>
      <c r="AQ11" s="202">
        <v>38.11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268.99</v>
      </c>
      <c r="L12" s="202">
        <v>4.82</v>
      </c>
      <c r="M12" s="202">
        <v>51.94</v>
      </c>
      <c r="N12" s="202">
        <v>50.11</v>
      </c>
      <c r="O12" s="202">
        <v>70.77</v>
      </c>
      <c r="P12" s="202">
        <v>26.52</v>
      </c>
      <c r="Q12" s="202">
        <v>5.03</v>
      </c>
      <c r="R12" s="202">
        <v>5</v>
      </c>
      <c r="S12" s="202">
        <v>6.15</v>
      </c>
      <c r="T12" s="202">
        <v>0</v>
      </c>
      <c r="U12" s="202">
        <v>49.73</v>
      </c>
      <c r="V12" s="202">
        <v>8.7799999999999994</v>
      </c>
      <c r="W12" s="202">
        <v>19.079999999999998</v>
      </c>
      <c r="X12" s="202">
        <v>41.71</v>
      </c>
      <c r="Y12" s="202">
        <v>0</v>
      </c>
      <c r="Z12">
        <v>0</v>
      </c>
      <c r="AA12" s="202">
        <v>16.12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-1.56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117.82</v>
      </c>
      <c r="AQ12" s="202">
        <v>38.11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268.99</v>
      </c>
      <c r="L13" s="202">
        <v>4.82</v>
      </c>
      <c r="M13" s="202">
        <v>51.94</v>
      </c>
      <c r="N13" s="202">
        <v>50.11</v>
      </c>
      <c r="O13" s="202">
        <v>70.77</v>
      </c>
      <c r="P13" s="202">
        <v>26.52</v>
      </c>
      <c r="Q13" s="202">
        <v>5.03</v>
      </c>
      <c r="R13" s="202">
        <v>5</v>
      </c>
      <c r="S13" s="202">
        <v>6.15</v>
      </c>
      <c r="T13" s="202">
        <v>0</v>
      </c>
      <c r="U13" s="202">
        <v>48.09</v>
      </c>
      <c r="V13" s="202">
        <v>8.7799999999999994</v>
      </c>
      <c r="W13" s="202">
        <v>19.079999999999998</v>
      </c>
      <c r="X13" s="202">
        <v>41.71</v>
      </c>
      <c r="Y13" s="202">
        <v>0</v>
      </c>
      <c r="Z13">
        <v>0</v>
      </c>
      <c r="AA13" s="202">
        <v>16.12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-1.56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86.46</v>
      </c>
      <c r="AQ13" s="202">
        <v>25.19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268.99</v>
      </c>
      <c r="L14" s="202">
        <v>4.82</v>
      </c>
      <c r="M14" s="202">
        <v>51.94</v>
      </c>
      <c r="N14" s="202">
        <v>50.11</v>
      </c>
      <c r="O14" s="202">
        <v>70.77</v>
      </c>
      <c r="P14" s="202">
        <v>26.52</v>
      </c>
      <c r="Q14" s="202">
        <v>5.03</v>
      </c>
      <c r="R14" s="202">
        <v>5</v>
      </c>
      <c r="S14" s="202">
        <v>6.15</v>
      </c>
      <c r="T14" s="202">
        <v>0</v>
      </c>
      <c r="U14" s="202">
        <v>48.09</v>
      </c>
      <c r="V14" s="202">
        <v>8.7799999999999994</v>
      </c>
      <c r="W14" s="202">
        <v>19.079999999999998</v>
      </c>
      <c r="X14" s="202">
        <v>41.72</v>
      </c>
      <c r="Y14" s="202">
        <v>0</v>
      </c>
      <c r="Z14">
        <v>0</v>
      </c>
      <c r="AA14" s="202">
        <v>16.12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-1.56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76.849999999999994</v>
      </c>
      <c r="AQ14" s="202">
        <v>25.19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268.99</v>
      </c>
      <c r="L15" s="202">
        <v>4.82</v>
      </c>
      <c r="M15" s="202">
        <v>51.94</v>
      </c>
      <c r="N15" s="202">
        <v>50.11</v>
      </c>
      <c r="O15" s="202">
        <v>70.77</v>
      </c>
      <c r="P15" s="202">
        <v>26.52</v>
      </c>
      <c r="Q15" s="202">
        <v>5.03</v>
      </c>
      <c r="R15" s="202">
        <v>5</v>
      </c>
      <c r="S15" s="202">
        <v>6.15</v>
      </c>
      <c r="T15" s="202">
        <v>0</v>
      </c>
      <c r="U15" s="202">
        <v>49.53</v>
      </c>
      <c r="V15" s="202">
        <v>8.7799999999999994</v>
      </c>
      <c r="W15" s="202">
        <v>19.079999999999998</v>
      </c>
      <c r="X15" s="202">
        <v>41.72</v>
      </c>
      <c r="Y15" s="202">
        <v>0</v>
      </c>
      <c r="Z15">
        <v>0</v>
      </c>
      <c r="AA15" s="202">
        <v>16.12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-1.56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76.849999999999994</v>
      </c>
      <c r="AQ15" s="202">
        <v>25.19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268.99</v>
      </c>
      <c r="L16" s="202">
        <v>4.82</v>
      </c>
      <c r="M16" s="202">
        <v>51.94</v>
      </c>
      <c r="N16" s="202">
        <v>50.11</v>
      </c>
      <c r="O16" s="202">
        <v>70.77</v>
      </c>
      <c r="P16" s="202">
        <v>26.52</v>
      </c>
      <c r="Q16" s="202">
        <v>5.03</v>
      </c>
      <c r="R16" s="202">
        <v>5</v>
      </c>
      <c r="S16" s="202">
        <v>6.15</v>
      </c>
      <c r="T16" s="202">
        <v>0</v>
      </c>
      <c r="U16" s="202">
        <v>52.42</v>
      </c>
      <c r="V16" s="202">
        <v>8.7799999999999994</v>
      </c>
      <c r="W16" s="202">
        <v>19.079999999999998</v>
      </c>
      <c r="X16" s="202">
        <v>41.72</v>
      </c>
      <c r="Y16" s="202">
        <v>0</v>
      </c>
      <c r="Z16">
        <v>0</v>
      </c>
      <c r="AA16" s="202">
        <v>16.12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-1.56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76.849999999999994</v>
      </c>
      <c r="AQ16" s="202">
        <v>25.19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268.99</v>
      </c>
      <c r="L17" s="202">
        <v>4.82</v>
      </c>
      <c r="M17" s="202">
        <v>51.94</v>
      </c>
      <c r="N17" s="202">
        <v>50.11</v>
      </c>
      <c r="O17" s="202">
        <v>70.77</v>
      </c>
      <c r="P17" s="202">
        <v>26.52</v>
      </c>
      <c r="Q17" s="202">
        <v>5.03</v>
      </c>
      <c r="R17" s="202">
        <v>5</v>
      </c>
      <c r="S17" s="202">
        <v>6.15</v>
      </c>
      <c r="T17" s="202">
        <v>0</v>
      </c>
      <c r="U17" s="202">
        <v>55.02</v>
      </c>
      <c r="V17" s="202">
        <v>8.7799999999999994</v>
      </c>
      <c r="W17" s="202">
        <v>19.079999999999998</v>
      </c>
      <c r="X17" s="202">
        <v>41.72</v>
      </c>
      <c r="Y17" s="202">
        <v>0</v>
      </c>
      <c r="Z17">
        <v>0</v>
      </c>
      <c r="AA17" s="202">
        <v>16.12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-1.56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76.849999999999994</v>
      </c>
      <c r="AQ17" s="202">
        <v>25.19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268.99</v>
      </c>
      <c r="L18" s="202">
        <v>4.82</v>
      </c>
      <c r="M18" s="202">
        <v>51.94</v>
      </c>
      <c r="N18" s="202">
        <v>50.11</v>
      </c>
      <c r="O18" s="202">
        <v>70.77</v>
      </c>
      <c r="P18" s="202">
        <v>26.52</v>
      </c>
      <c r="Q18" s="202">
        <v>5.03</v>
      </c>
      <c r="R18" s="202">
        <v>5</v>
      </c>
      <c r="S18" s="202">
        <v>6.15</v>
      </c>
      <c r="T18" s="202">
        <v>0</v>
      </c>
      <c r="U18" s="202">
        <v>56.27</v>
      </c>
      <c r="V18" s="202">
        <v>8.7799999999999994</v>
      </c>
      <c r="W18" s="202">
        <v>19.079999999999998</v>
      </c>
      <c r="X18" s="202">
        <v>41.72</v>
      </c>
      <c r="Y18" s="202">
        <v>0</v>
      </c>
      <c r="Z18">
        <v>0</v>
      </c>
      <c r="AA18" s="202">
        <v>16.12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-1.56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86.46</v>
      </c>
      <c r="AQ18" s="202">
        <v>25.19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268.99</v>
      </c>
      <c r="L19" s="202">
        <v>4.82</v>
      </c>
      <c r="M19" s="202">
        <v>51.94</v>
      </c>
      <c r="N19" s="202">
        <v>50.11</v>
      </c>
      <c r="O19" s="202">
        <v>70.77</v>
      </c>
      <c r="P19" s="202">
        <v>26.52</v>
      </c>
      <c r="Q19" s="202">
        <v>5.03</v>
      </c>
      <c r="R19" s="202">
        <v>5</v>
      </c>
      <c r="S19" s="202">
        <v>6.15</v>
      </c>
      <c r="T19" s="202">
        <v>0</v>
      </c>
      <c r="U19" s="202">
        <v>57.42</v>
      </c>
      <c r="V19" s="202">
        <v>8.7799999999999994</v>
      </c>
      <c r="W19" s="202">
        <v>19.079999999999998</v>
      </c>
      <c r="X19" s="202">
        <v>41.72</v>
      </c>
      <c r="Y19" s="202">
        <v>0</v>
      </c>
      <c r="Z19">
        <v>0</v>
      </c>
      <c r="AA19" s="202">
        <v>16.12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-1.56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117.82</v>
      </c>
      <c r="AQ19" s="202">
        <v>25.19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268.99</v>
      </c>
      <c r="L20" s="202">
        <v>4.82</v>
      </c>
      <c r="M20" s="202">
        <v>51.94</v>
      </c>
      <c r="N20" s="202">
        <v>50.11</v>
      </c>
      <c r="O20" s="202">
        <v>70.77</v>
      </c>
      <c r="P20" s="202">
        <v>26.52</v>
      </c>
      <c r="Q20" s="202">
        <v>5.03</v>
      </c>
      <c r="R20" s="202">
        <v>5</v>
      </c>
      <c r="S20" s="202">
        <v>6.15</v>
      </c>
      <c r="T20" s="202">
        <v>0</v>
      </c>
      <c r="U20" s="202">
        <v>57.71</v>
      </c>
      <c r="V20" s="202">
        <v>8.7799999999999994</v>
      </c>
      <c r="W20" s="202">
        <v>19.079999999999998</v>
      </c>
      <c r="X20" s="202">
        <v>41.72</v>
      </c>
      <c r="Y20" s="202">
        <v>0</v>
      </c>
      <c r="Z20">
        <v>0</v>
      </c>
      <c r="AA20" s="202">
        <v>16.12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-1.56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117.82</v>
      </c>
      <c r="AQ20" s="202">
        <v>38.11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268.99</v>
      </c>
      <c r="L21" s="202">
        <v>9.07</v>
      </c>
      <c r="M21" s="202">
        <v>51.94</v>
      </c>
      <c r="N21" s="202">
        <v>50.11</v>
      </c>
      <c r="O21" s="202">
        <v>70.77</v>
      </c>
      <c r="P21" s="202">
        <v>26.52</v>
      </c>
      <c r="Q21" s="202">
        <v>8.67</v>
      </c>
      <c r="R21" s="202">
        <v>8.9499999999999993</v>
      </c>
      <c r="S21" s="202">
        <v>11.13</v>
      </c>
      <c r="T21" s="202">
        <v>0</v>
      </c>
      <c r="U21" s="202">
        <v>57.71</v>
      </c>
      <c r="V21" s="202">
        <v>8.7799999999999994</v>
      </c>
      <c r="W21" s="202">
        <v>19.079999999999998</v>
      </c>
      <c r="X21" s="202">
        <v>41.72</v>
      </c>
      <c r="Y21" s="202">
        <v>0</v>
      </c>
      <c r="Z21">
        <v>0</v>
      </c>
      <c r="AA21" s="202">
        <v>16.12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-1.56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117.82</v>
      </c>
      <c r="AQ21" s="202">
        <v>38.11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268.99</v>
      </c>
      <c r="L22" s="202">
        <v>9.07</v>
      </c>
      <c r="M22" s="202">
        <v>51.94</v>
      </c>
      <c r="N22" s="202">
        <v>50.11</v>
      </c>
      <c r="O22" s="202">
        <v>70.77</v>
      </c>
      <c r="P22" s="202">
        <v>26.52</v>
      </c>
      <c r="Q22" s="202">
        <v>8.67</v>
      </c>
      <c r="R22" s="202">
        <v>8.9499999999999993</v>
      </c>
      <c r="S22" s="202">
        <v>11.13</v>
      </c>
      <c r="T22" s="202">
        <v>0</v>
      </c>
      <c r="U22" s="202">
        <v>57.71</v>
      </c>
      <c r="V22" s="202">
        <v>8.7799999999999994</v>
      </c>
      <c r="W22" s="202">
        <v>19.079999999999998</v>
      </c>
      <c r="X22" s="202">
        <v>41.71</v>
      </c>
      <c r="Y22" s="202">
        <v>0</v>
      </c>
      <c r="Z22">
        <v>0</v>
      </c>
      <c r="AA22" s="202">
        <v>16.12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-1.56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117.82</v>
      </c>
      <c r="AQ22" s="202">
        <v>38.11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294.93</v>
      </c>
      <c r="L23" s="202">
        <v>9.07</v>
      </c>
      <c r="M23" s="202">
        <v>51.94</v>
      </c>
      <c r="N23" s="202">
        <v>50.11</v>
      </c>
      <c r="O23" s="202">
        <v>70.77</v>
      </c>
      <c r="P23" s="202">
        <v>26.52</v>
      </c>
      <c r="Q23" s="202">
        <v>8.67</v>
      </c>
      <c r="R23" s="202">
        <v>8.9499999999999993</v>
      </c>
      <c r="S23" s="202">
        <v>11.13</v>
      </c>
      <c r="T23" s="202">
        <v>0</v>
      </c>
      <c r="U23" s="202">
        <v>57.71</v>
      </c>
      <c r="V23" s="202">
        <v>8.7799999999999994</v>
      </c>
      <c r="W23" s="202">
        <v>19.079999999999998</v>
      </c>
      <c r="X23" s="202">
        <v>41.71</v>
      </c>
      <c r="Y23" s="202">
        <v>0</v>
      </c>
      <c r="Z23">
        <v>0</v>
      </c>
      <c r="AA23" s="202">
        <v>16.12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-1.56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117.82</v>
      </c>
      <c r="AQ23" s="202">
        <v>38.11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313.19</v>
      </c>
      <c r="L24" s="202">
        <v>9.07</v>
      </c>
      <c r="M24" s="202">
        <v>51.94</v>
      </c>
      <c r="N24" s="202">
        <v>50.11</v>
      </c>
      <c r="O24" s="202">
        <v>70.77</v>
      </c>
      <c r="P24" s="202">
        <v>26.52</v>
      </c>
      <c r="Q24" s="202">
        <v>8.67</v>
      </c>
      <c r="R24" s="202">
        <v>8.9499999999999993</v>
      </c>
      <c r="S24" s="202">
        <v>11.13</v>
      </c>
      <c r="T24" s="202">
        <v>0</v>
      </c>
      <c r="U24" s="202">
        <v>57.71</v>
      </c>
      <c r="V24" s="202">
        <v>8.7799999999999994</v>
      </c>
      <c r="W24" s="202">
        <v>19.079999999999998</v>
      </c>
      <c r="X24" s="202">
        <v>41.71</v>
      </c>
      <c r="Y24" s="202">
        <v>0</v>
      </c>
      <c r="Z24">
        <v>0</v>
      </c>
      <c r="AA24" s="202">
        <v>16.12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-1.56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117.82</v>
      </c>
      <c r="AQ24" s="202">
        <v>38.11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371.79</v>
      </c>
      <c r="L25" s="202">
        <v>9.07</v>
      </c>
      <c r="M25" s="202">
        <v>51.94</v>
      </c>
      <c r="N25" s="202">
        <v>50.11</v>
      </c>
      <c r="O25" s="202">
        <v>70.77</v>
      </c>
      <c r="P25" s="202">
        <v>26.52</v>
      </c>
      <c r="Q25" s="202">
        <v>8.67</v>
      </c>
      <c r="R25" s="202">
        <v>8.9499999999999993</v>
      </c>
      <c r="S25" s="202">
        <v>11.13</v>
      </c>
      <c r="T25" s="202">
        <v>0</v>
      </c>
      <c r="U25" s="202">
        <v>57.71</v>
      </c>
      <c r="V25" s="202">
        <v>8.7799999999999994</v>
      </c>
      <c r="W25" s="202">
        <v>19.079999999999998</v>
      </c>
      <c r="X25" s="202">
        <v>41.71</v>
      </c>
      <c r="Y25" s="202">
        <v>0</v>
      </c>
      <c r="Z25">
        <v>0</v>
      </c>
      <c r="AA25" s="202">
        <v>16.12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-1.56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117.82</v>
      </c>
      <c r="AQ25" s="202">
        <v>38.11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320</v>
      </c>
      <c r="L26" s="202">
        <v>9.07</v>
      </c>
      <c r="M26" s="202">
        <v>51.94</v>
      </c>
      <c r="N26" s="202">
        <v>50.11</v>
      </c>
      <c r="O26" s="202">
        <v>70.77</v>
      </c>
      <c r="P26" s="202">
        <v>26.52</v>
      </c>
      <c r="Q26" s="202">
        <v>8.67</v>
      </c>
      <c r="R26" s="202">
        <v>8.9499999999999993</v>
      </c>
      <c r="S26" s="202">
        <v>11.13</v>
      </c>
      <c r="T26" s="202">
        <v>0</v>
      </c>
      <c r="U26" s="202">
        <v>57.71</v>
      </c>
      <c r="V26" s="202">
        <v>8.7799999999999994</v>
      </c>
      <c r="W26" s="202">
        <v>19.079999999999998</v>
      </c>
      <c r="X26" s="202">
        <v>41.71</v>
      </c>
      <c r="Y26" s="202">
        <v>0</v>
      </c>
      <c r="Z26">
        <v>0</v>
      </c>
      <c r="AA26" s="202">
        <v>16.12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-1.56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117.82</v>
      </c>
      <c r="AQ26" s="202">
        <v>38.11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272.19</v>
      </c>
      <c r="L27" s="202">
        <v>9.07</v>
      </c>
      <c r="M27" s="202">
        <v>51.94</v>
      </c>
      <c r="N27" s="202">
        <v>50.11</v>
      </c>
      <c r="O27" s="202">
        <v>70.77</v>
      </c>
      <c r="P27" s="202">
        <v>26.52</v>
      </c>
      <c r="Q27" s="202">
        <v>8.67</v>
      </c>
      <c r="R27" s="202">
        <v>8.9499999999999993</v>
      </c>
      <c r="S27" s="202">
        <v>11.13</v>
      </c>
      <c r="T27" s="202">
        <v>0</v>
      </c>
      <c r="U27" s="202">
        <v>57.71</v>
      </c>
      <c r="V27" s="202">
        <v>8.7799999999999994</v>
      </c>
      <c r="W27" s="202">
        <v>19.079999999999998</v>
      </c>
      <c r="X27" s="202">
        <v>41.71</v>
      </c>
      <c r="Y27" s="202">
        <v>0</v>
      </c>
      <c r="Z27">
        <v>0</v>
      </c>
      <c r="AA27" s="202">
        <v>16.12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-1.56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117.82</v>
      </c>
      <c r="AQ27" s="202">
        <v>38.11</v>
      </c>
      <c r="AR27" s="202">
        <v>0.44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268.99</v>
      </c>
      <c r="L28" s="202">
        <v>9.07</v>
      </c>
      <c r="M28" s="202">
        <v>51.94</v>
      </c>
      <c r="N28" s="202">
        <v>50.11</v>
      </c>
      <c r="O28" s="202">
        <v>70.77</v>
      </c>
      <c r="P28" s="202">
        <v>26.52</v>
      </c>
      <c r="Q28" s="202">
        <v>8.67</v>
      </c>
      <c r="R28" s="202">
        <v>8.9499999999999993</v>
      </c>
      <c r="S28" s="202">
        <v>11.13</v>
      </c>
      <c r="T28" s="202">
        <v>0</v>
      </c>
      <c r="U28" s="202">
        <v>57.71</v>
      </c>
      <c r="V28" s="202">
        <v>8.7799999999999994</v>
      </c>
      <c r="W28" s="202">
        <v>19.079999999999998</v>
      </c>
      <c r="X28" s="202">
        <v>41.71</v>
      </c>
      <c r="Y28" s="202">
        <v>0</v>
      </c>
      <c r="Z28">
        <v>0</v>
      </c>
      <c r="AA28" s="202">
        <v>16.12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-1.56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117.82</v>
      </c>
      <c r="AQ28" s="202">
        <v>38.11</v>
      </c>
      <c r="AR28" s="202">
        <v>3.56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268.99</v>
      </c>
      <c r="L29" s="202">
        <v>9.07</v>
      </c>
      <c r="M29" s="202">
        <v>51.94</v>
      </c>
      <c r="N29" s="202">
        <v>50.11</v>
      </c>
      <c r="O29" s="202">
        <v>70.77</v>
      </c>
      <c r="P29" s="202">
        <v>26.52</v>
      </c>
      <c r="Q29" s="202">
        <v>8.67</v>
      </c>
      <c r="R29" s="202">
        <v>8.94</v>
      </c>
      <c r="S29" s="202">
        <v>11.14</v>
      </c>
      <c r="T29" s="202">
        <v>0</v>
      </c>
      <c r="U29" s="202">
        <v>57.71</v>
      </c>
      <c r="V29" s="202">
        <v>8.7799999999999994</v>
      </c>
      <c r="W29" s="202">
        <v>19.079999999999998</v>
      </c>
      <c r="X29" s="202">
        <v>41.71</v>
      </c>
      <c r="Y29" s="202">
        <v>0</v>
      </c>
      <c r="Z29">
        <v>0</v>
      </c>
      <c r="AA29" s="202">
        <v>16.12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-1.56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117.82</v>
      </c>
      <c r="AQ29" s="202">
        <v>38.06</v>
      </c>
      <c r="AR29" s="202">
        <v>9.76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272.83999999999997</v>
      </c>
      <c r="L30" s="202">
        <v>9.07</v>
      </c>
      <c r="M30" s="202">
        <v>51.94</v>
      </c>
      <c r="N30" s="202">
        <v>50.11</v>
      </c>
      <c r="O30" s="202">
        <v>70.77</v>
      </c>
      <c r="P30" s="202">
        <v>26.52</v>
      </c>
      <c r="Q30" s="202">
        <v>8.67</v>
      </c>
      <c r="R30" s="202">
        <v>8.9499999999999993</v>
      </c>
      <c r="S30" s="202">
        <v>11.13</v>
      </c>
      <c r="T30" s="202">
        <v>0</v>
      </c>
      <c r="U30" s="202">
        <v>57.71</v>
      </c>
      <c r="V30" s="202">
        <v>8.7799999999999994</v>
      </c>
      <c r="W30" s="202">
        <v>19.079999999999998</v>
      </c>
      <c r="X30" s="202">
        <v>41.71</v>
      </c>
      <c r="Y30" s="202">
        <v>0</v>
      </c>
      <c r="Z30">
        <v>0</v>
      </c>
      <c r="AA30" s="202">
        <v>16.12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-1.56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117.82</v>
      </c>
      <c r="AQ30" s="202">
        <v>38.07</v>
      </c>
      <c r="AR30" s="202">
        <v>18.149999999999999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326.93</v>
      </c>
      <c r="L31" s="202">
        <v>9.07</v>
      </c>
      <c r="M31" s="202">
        <v>51.94</v>
      </c>
      <c r="N31" s="202">
        <v>50.11</v>
      </c>
      <c r="O31" s="202">
        <v>70.77</v>
      </c>
      <c r="P31" s="202">
        <v>26.52</v>
      </c>
      <c r="Q31" s="202">
        <v>8.67</v>
      </c>
      <c r="R31" s="202">
        <v>8.9499999999999993</v>
      </c>
      <c r="S31" s="202">
        <v>11.13</v>
      </c>
      <c r="T31" s="202">
        <v>0</v>
      </c>
      <c r="U31" s="202">
        <v>57.71</v>
      </c>
      <c r="V31" s="202">
        <v>8.7799999999999994</v>
      </c>
      <c r="W31" s="202">
        <v>19.079999999999998</v>
      </c>
      <c r="X31" s="202">
        <v>41.71</v>
      </c>
      <c r="Y31" s="202">
        <v>0</v>
      </c>
      <c r="Z31">
        <v>0</v>
      </c>
      <c r="AA31" s="202">
        <v>16.12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-1.56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117.82</v>
      </c>
      <c r="AQ31" s="202">
        <v>38.07</v>
      </c>
      <c r="AR31" s="202">
        <v>30.22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401.57</v>
      </c>
      <c r="L32" s="202">
        <v>9.07</v>
      </c>
      <c r="M32" s="202">
        <v>51.94</v>
      </c>
      <c r="N32" s="202">
        <v>50.11</v>
      </c>
      <c r="O32" s="202">
        <v>70.77</v>
      </c>
      <c r="P32" s="202">
        <v>26.52</v>
      </c>
      <c r="Q32" s="202">
        <v>8.67</v>
      </c>
      <c r="R32" s="202">
        <v>8.9499999999999993</v>
      </c>
      <c r="S32" s="202">
        <v>11.13</v>
      </c>
      <c r="T32" s="202">
        <v>0</v>
      </c>
      <c r="U32" s="202">
        <v>57.71</v>
      </c>
      <c r="V32" s="202">
        <v>8.7799999999999994</v>
      </c>
      <c r="W32" s="202">
        <v>19.079999999999998</v>
      </c>
      <c r="X32" s="202">
        <v>41.71</v>
      </c>
      <c r="Y32" s="202">
        <v>0</v>
      </c>
      <c r="Z32">
        <v>0</v>
      </c>
      <c r="AA32" s="202">
        <v>16.12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-1.56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117.82</v>
      </c>
      <c r="AQ32" s="202">
        <v>38.07</v>
      </c>
      <c r="AR32" s="202">
        <v>40.78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357.01</v>
      </c>
      <c r="L33" s="202">
        <v>9.07</v>
      </c>
      <c r="M33" s="202">
        <v>51.94</v>
      </c>
      <c r="N33" s="202">
        <v>50.11</v>
      </c>
      <c r="O33" s="202">
        <v>70.77</v>
      </c>
      <c r="P33" s="202">
        <v>26.52</v>
      </c>
      <c r="Q33" s="202">
        <v>8.67</v>
      </c>
      <c r="R33" s="202">
        <v>8.9499999999999993</v>
      </c>
      <c r="S33" s="202">
        <v>11.13</v>
      </c>
      <c r="T33" s="202">
        <v>0</v>
      </c>
      <c r="U33" s="202">
        <v>59</v>
      </c>
      <c r="V33" s="202">
        <v>8.7799999999999994</v>
      </c>
      <c r="W33" s="202">
        <v>19.079999999999998</v>
      </c>
      <c r="X33" s="202">
        <v>41.71</v>
      </c>
      <c r="Y33" s="202">
        <v>0</v>
      </c>
      <c r="Z33">
        <v>0</v>
      </c>
      <c r="AA33" s="202">
        <v>16.12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-1.56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117.82</v>
      </c>
      <c r="AQ33" s="202">
        <v>38.07</v>
      </c>
      <c r="AR33" s="202">
        <v>45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384.28</v>
      </c>
      <c r="L34" s="202">
        <v>9.07</v>
      </c>
      <c r="M34" s="202">
        <v>51.94</v>
      </c>
      <c r="N34" s="202">
        <v>50.11</v>
      </c>
      <c r="O34" s="202">
        <v>70.77</v>
      </c>
      <c r="P34" s="202">
        <v>26.52</v>
      </c>
      <c r="Q34" s="202">
        <v>8.67</v>
      </c>
      <c r="R34" s="202">
        <v>8.9499999999999993</v>
      </c>
      <c r="S34" s="202">
        <v>11.13</v>
      </c>
      <c r="T34" s="202">
        <v>0</v>
      </c>
      <c r="U34" s="202">
        <v>59.67</v>
      </c>
      <c r="V34" s="202">
        <v>8.7799999999999994</v>
      </c>
      <c r="W34" s="202">
        <v>19.079999999999998</v>
      </c>
      <c r="X34" s="202">
        <v>41.71</v>
      </c>
      <c r="Y34" s="202">
        <v>0</v>
      </c>
      <c r="Z34">
        <v>0</v>
      </c>
      <c r="AA34" s="202">
        <v>16.12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-1.56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117.82</v>
      </c>
      <c r="AQ34" s="202">
        <v>38.07</v>
      </c>
      <c r="AR34" s="202">
        <v>45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413.1</v>
      </c>
      <c r="L35" s="202">
        <v>9.07</v>
      </c>
      <c r="M35" s="202">
        <v>51.94</v>
      </c>
      <c r="N35" s="202">
        <v>50.11</v>
      </c>
      <c r="O35" s="202">
        <v>70.77</v>
      </c>
      <c r="P35" s="202">
        <v>26.52</v>
      </c>
      <c r="Q35" s="202">
        <v>8.68</v>
      </c>
      <c r="R35" s="202">
        <v>8.9499999999999993</v>
      </c>
      <c r="S35" s="202">
        <v>11.13</v>
      </c>
      <c r="T35" s="202">
        <v>0</v>
      </c>
      <c r="U35" s="202">
        <v>59.67</v>
      </c>
      <c r="V35" s="202">
        <v>8.7799999999999994</v>
      </c>
      <c r="W35" s="202">
        <v>19.079999999999998</v>
      </c>
      <c r="X35" s="202">
        <v>41.71</v>
      </c>
      <c r="Y35" s="202">
        <v>0</v>
      </c>
      <c r="Z35">
        <v>0</v>
      </c>
      <c r="AA35" s="202">
        <v>16.12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-1.56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117.82</v>
      </c>
      <c r="AQ35" s="202">
        <v>38.07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403.49</v>
      </c>
      <c r="L36" s="202">
        <v>9.07</v>
      </c>
      <c r="M36" s="202">
        <v>51.94</v>
      </c>
      <c r="N36" s="202">
        <v>50.11</v>
      </c>
      <c r="O36" s="202">
        <v>70.77</v>
      </c>
      <c r="P36" s="202">
        <v>26.52</v>
      </c>
      <c r="Q36" s="202">
        <v>8.68</v>
      </c>
      <c r="R36" s="202">
        <v>8.94</v>
      </c>
      <c r="S36" s="202">
        <v>11.14</v>
      </c>
      <c r="T36" s="202">
        <v>0</v>
      </c>
      <c r="U36" s="202">
        <v>59.67</v>
      </c>
      <c r="V36" s="202">
        <v>8.7799999999999994</v>
      </c>
      <c r="W36" s="202">
        <v>19.079999999999998</v>
      </c>
      <c r="X36" s="202">
        <v>41.71</v>
      </c>
      <c r="Y36" s="202">
        <v>0</v>
      </c>
      <c r="Z36">
        <v>0</v>
      </c>
      <c r="AA36" s="202">
        <v>16.12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-1.56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117.82</v>
      </c>
      <c r="AQ36" s="202">
        <v>38.07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422.71</v>
      </c>
      <c r="L37" s="202">
        <v>9.07</v>
      </c>
      <c r="M37" s="202">
        <v>51.94</v>
      </c>
      <c r="N37" s="202">
        <v>50.11</v>
      </c>
      <c r="O37" s="202">
        <v>70.77</v>
      </c>
      <c r="P37" s="202">
        <v>26.52</v>
      </c>
      <c r="Q37" s="202">
        <v>8.68</v>
      </c>
      <c r="R37" s="202">
        <v>8.94</v>
      </c>
      <c r="S37" s="202">
        <v>11.14</v>
      </c>
      <c r="T37" s="202">
        <v>0</v>
      </c>
      <c r="U37" s="202">
        <v>59.67</v>
      </c>
      <c r="V37" s="202">
        <v>8.7799999999999994</v>
      </c>
      <c r="W37" s="202">
        <v>19.079999999999998</v>
      </c>
      <c r="X37" s="202">
        <v>41.71</v>
      </c>
      <c r="Y37" s="202">
        <v>0</v>
      </c>
      <c r="Z37">
        <v>0</v>
      </c>
      <c r="AA37" s="202">
        <v>16.12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-1.56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117.82</v>
      </c>
      <c r="AQ37" s="202">
        <v>38.07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422.71</v>
      </c>
      <c r="L38" s="202">
        <v>9.07</v>
      </c>
      <c r="M38" s="202">
        <v>51.94</v>
      </c>
      <c r="N38" s="202">
        <v>50.11</v>
      </c>
      <c r="O38" s="202">
        <v>70.77</v>
      </c>
      <c r="P38" s="202">
        <v>26.52</v>
      </c>
      <c r="Q38" s="202">
        <v>8.68</v>
      </c>
      <c r="R38" s="202">
        <v>8.94</v>
      </c>
      <c r="S38" s="202">
        <v>11.14</v>
      </c>
      <c r="T38" s="202">
        <v>0</v>
      </c>
      <c r="U38" s="202">
        <v>59.67</v>
      </c>
      <c r="V38" s="202">
        <v>8.7799999999999994</v>
      </c>
      <c r="W38" s="202">
        <v>19.079999999999998</v>
      </c>
      <c r="X38" s="202">
        <v>41.71</v>
      </c>
      <c r="Y38" s="202">
        <v>0</v>
      </c>
      <c r="Z38">
        <v>0</v>
      </c>
      <c r="AA38" s="202">
        <v>16.12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-1.56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117.82</v>
      </c>
      <c r="AQ38" s="202">
        <v>38.07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422.71</v>
      </c>
      <c r="L39" s="202">
        <v>9.07</v>
      </c>
      <c r="M39" s="202">
        <v>51.94</v>
      </c>
      <c r="N39" s="202">
        <v>50.11</v>
      </c>
      <c r="O39" s="202">
        <v>70.77</v>
      </c>
      <c r="P39" s="202">
        <v>26.52</v>
      </c>
      <c r="Q39" s="202">
        <v>8.67</v>
      </c>
      <c r="R39" s="202">
        <v>8.94</v>
      </c>
      <c r="S39" s="202">
        <v>11.14</v>
      </c>
      <c r="T39" s="202">
        <v>0</v>
      </c>
      <c r="U39" s="202">
        <v>59.67</v>
      </c>
      <c r="V39" s="202">
        <v>8.7799999999999994</v>
      </c>
      <c r="W39" s="202">
        <v>19.079999999999998</v>
      </c>
      <c r="X39" s="202">
        <v>41.71</v>
      </c>
      <c r="Y39" s="202">
        <v>0</v>
      </c>
      <c r="Z39">
        <v>0</v>
      </c>
      <c r="AA39" s="202">
        <v>16.12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-1.56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117.82</v>
      </c>
      <c r="AQ39" s="202">
        <v>38.06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422.71</v>
      </c>
      <c r="L40" s="202">
        <v>9.07</v>
      </c>
      <c r="M40" s="202">
        <v>51.94</v>
      </c>
      <c r="N40" s="202">
        <v>50.11</v>
      </c>
      <c r="O40" s="202">
        <v>70.77</v>
      </c>
      <c r="P40" s="202">
        <v>26.52</v>
      </c>
      <c r="Q40" s="202">
        <v>8.67</v>
      </c>
      <c r="R40" s="202">
        <v>8.94</v>
      </c>
      <c r="S40" s="202">
        <v>11.14</v>
      </c>
      <c r="T40" s="202">
        <v>0</v>
      </c>
      <c r="U40" s="202">
        <v>59.67</v>
      </c>
      <c r="V40" s="202">
        <v>8.7799999999999994</v>
      </c>
      <c r="W40" s="202">
        <v>19.079999999999998</v>
      </c>
      <c r="X40" s="202">
        <v>41.71</v>
      </c>
      <c r="Y40" s="202">
        <v>0</v>
      </c>
      <c r="Z40">
        <v>0</v>
      </c>
      <c r="AA40" s="202">
        <v>16.12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-1.56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117.82</v>
      </c>
      <c r="AQ40" s="202">
        <v>38.06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422.71</v>
      </c>
      <c r="L41" s="202">
        <v>8.82</v>
      </c>
      <c r="M41" s="202">
        <v>51.94</v>
      </c>
      <c r="N41" s="202">
        <v>50.11</v>
      </c>
      <c r="O41" s="202">
        <v>70.77</v>
      </c>
      <c r="P41" s="202">
        <v>26.52</v>
      </c>
      <c r="Q41" s="202">
        <v>8.67</v>
      </c>
      <c r="R41" s="202">
        <v>8.94</v>
      </c>
      <c r="S41" s="202">
        <v>11.14</v>
      </c>
      <c r="T41" s="202">
        <v>0</v>
      </c>
      <c r="U41" s="202">
        <v>59.67</v>
      </c>
      <c r="V41" s="202">
        <v>8.7799999999999994</v>
      </c>
      <c r="W41" s="202">
        <v>19.079999999999998</v>
      </c>
      <c r="X41" s="202">
        <v>41.71</v>
      </c>
      <c r="Y41" s="202">
        <v>0</v>
      </c>
      <c r="Z41">
        <v>0</v>
      </c>
      <c r="AA41" s="202">
        <v>16.12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-1.56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117.82</v>
      </c>
      <c r="AQ41" s="202">
        <v>38.06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374.67</v>
      </c>
      <c r="L42" s="202">
        <v>9.07</v>
      </c>
      <c r="M42" s="202">
        <v>51.94</v>
      </c>
      <c r="N42" s="202">
        <v>50.11</v>
      </c>
      <c r="O42" s="202">
        <v>70.77</v>
      </c>
      <c r="P42" s="202">
        <v>26.52</v>
      </c>
      <c r="Q42" s="202">
        <v>8.68</v>
      </c>
      <c r="R42" s="202">
        <v>8.94</v>
      </c>
      <c r="S42" s="202">
        <v>11.14</v>
      </c>
      <c r="T42" s="202">
        <v>0</v>
      </c>
      <c r="U42" s="202">
        <v>59.67</v>
      </c>
      <c r="V42" s="202">
        <v>8.7799999999999994</v>
      </c>
      <c r="W42" s="202">
        <v>19.079999999999998</v>
      </c>
      <c r="X42" s="202">
        <v>41.71</v>
      </c>
      <c r="Y42" s="202">
        <v>0</v>
      </c>
      <c r="Z42">
        <v>0</v>
      </c>
      <c r="AA42" s="202">
        <v>16.12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-1.56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117.82</v>
      </c>
      <c r="AQ42" s="202">
        <v>38.06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345.85</v>
      </c>
      <c r="L43" s="202">
        <v>9.07</v>
      </c>
      <c r="M43" s="202">
        <v>51.94</v>
      </c>
      <c r="N43" s="202">
        <v>50.11</v>
      </c>
      <c r="O43" s="202">
        <v>70.77</v>
      </c>
      <c r="P43" s="202">
        <v>26.52</v>
      </c>
      <c r="Q43" s="202">
        <v>8.67</v>
      </c>
      <c r="R43" s="202">
        <v>8.9499999999999993</v>
      </c>
      <c r="S43" s="202">
        <v>11.13</v>
      </c>
      <c r="T43" s="202">
        <v>0</v>
      </c>
      <c r="U43" s="202">
        <v>59.67</v>
      </c>
      <c r="V43" s="202">
        <v>9.14</v>
      </c>
      <c r="W43" s="202">
        <v>19.079999999999998</v>
      </c>
      <c r="X43" s="202">
        <v>41.71</v>
      </c>
      <c r="Y43" s="202">
        <v>0</v>
      </c>
      <c r="Z43">
        <v>0</v>
      </c>
      <c r="AA43" s="202">
        <v>16.12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-1.56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117.82</v>
      </c>
      <c r="AQ43" s="202">
        <v>38.11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336.24</v>
      </c>
      <c r="L44" s="202">
        <v>9.07</v>
      </c>
      <c r="M44" s="202">
        <v>51.94</v>
      </c>
      <c r="N44" s="202">
        <v>50.11</v>
      </c>
      <c r="O44" s="202">
        <v>70.77</v>
      </c>
      <c r="P44" s="202">
        <v>26.52</v>
      </c>
      <c r="Q44" s="202">
        <v>8.67</v>
      </c>
      <c r="R44" s="202">
        <v>8.9499999999999993</v>
      </c>
      <c r="S44" s="202">
        <v>11.13</v>
      </c>
      <c r="T44" s="202">
        <v>0</v>
      </c>
      <c r="U44" s="202">
        <v>59.67</v>
      </c>
      <c r="V44" s="202">
        <v>8.7799999999999994</v>
      </c>
      <c r="W44" s="202">
        <v>19.079999999999998</v>
      </c>
      <c r="X44" s="202">
        <v>41.71</v>
      </c>
      <c r="Y44" s="202">
        <v>0</v>
      </c>
      <c r="Z44">
        <v>0</v>
      </c>
      <c r="AA44" s="202">
        <v>16.12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-1.56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117.82</v>
      </c>
      <c r="AQ44" s="202">
        <v>38.11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307.42</v>
      </c>
      <c r="L45" s="202">
        <v>9.07</v>
      </c>
      <c r="M45" s="202">
        <v>51.94</v>
      </c>
      <c r="N45" s="202">
        <v>50.11</v>
      </c>
      <c r="O45" s="202">
        <v>70.77</v>
      </c>
      <c r="P45" s="202">
        <v>26.52</v>
      </c>
      <c r="Q45" s="202">
        <v>8.67</v>
      </c>
      <c r="R45" s="202">
        <v>8.9499999999999993</v>
      </c>
      <c r="S45" s="202">
        <v>11.13</v>
      </c>
      <c r="T45" s="202">
        <v>0</v>
      </c>
      <c r="U45" s="202">
        <v>59.67</v>
      </c>
      <c r="V45" s="202">
        <v>8.7799999999999994</v>
      </c>
      <c r="W45" s="202">
        <v>19.079999999999998</v>
      </c>
      <c r="X45" s="202">
        <v>41.71</v>
      </c>
      <c r="Y45" s="202">
        <v>0</v>
      </c>
      <c r="Z45">
        <v>0</v>
      </c>
      <c r="AA45" s="202">
        <v>16.12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-1.56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117.82</v>
      </c>
      <c r="AQ45" s="202">
        <v>38.11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288.20999999999998</v>
      </c>
      <c r="L46" s="202">
        <v>9.07</v>
      </c>
      <c r="M46" s="202">
        <v>51.94</v>
      </c>
      <c r="N46" s="202">
        <v>50.11</v>
      </c>
      <c r="O46" s="202">
        <v>70.77</v>
      </c>
      <c r="P46" s="202">
        <v>26.52</v>
      </c>
      <c r="Q46" s="202">
        <v>8.67</v>
      </c>
      <c r="R46" s="202">
        <v>8.9499999999999993</v>
      </c>
      <c r="S46" s="202">
        <v>11.13</v>
      </c>
      <c r="T46" s="202">
        <v>0</v>
      </c>
      <c r="U46" s="202">
        <v>59.67</v>
      </c>
      <c r="V46" s="202">
        <v>8.7799999999999994</v>
      </c>
      <c r="W46" s="202">
        <v>19.079999999999998</v>
      </c>
      <c r="X46" s="202">
        <v>41.71</v>
      </c>
      <c r="Y46" s="202">
        <v>0</v>
      </c>
      <c r="Z46">
        <v>0</v>
      </c>
      <c r="AA46" s="202">
        <v>16.12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-1.56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117.82</v>
      </c>
      <c r="AQ46" s="202">
        <v>38.11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268.99</v>
      </c>
      <c r="L47" s="202">
        <v>9.07</v>
      </c>
      <c r="M47" s="202">
        <v>51.94</v>
      </c>
      <c r="N47" s="202">
        <v>50.11</v>
      </c>
      <c r="O47" s="202">
        <v>70.77</v>
      </c>
      <c r="P47" s="202">
        <v>26.52</v>
      </c>
      <c r="Q47" s="202">
        <v>8.67</v>
      </c>
      <c r="R47" s="202">
        <v>8.9499999999999993</v>
      </c>
      <c r="S47" s="202">
        <v>11.13</v>
      </c>
      <c r="T47" s="202">
        <v>0</v>
      </c>
      <c r="U47" s="202">
        <v>59.67</v>
      </c>
      <c r="V47" s="202">
        <v>8.7799999999999994</v>
      </c>
      <c r="W47" s="202">
        <v>19.079999999999998</v>
      </c>
      <c r="X47" s="202">
        <v>41.71</v>
      </c>
      <c r="Y47" s="202">
        <v>0</v>
      </c>
      <c r="Z47">
        <v>0</v>
      </c>
      <c r="AA47" s="202">
        <v>15.67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-1.56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117.82</v>
      </c>
      <c r="AQ47" s="202">
        <v>38.11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268.99</v>
      </c>
      <c r="L48" s="202">
        <v>9.07</v>
      </c>
      <c r="M48" s="202">
        <v>51.94</v>
      </c>
      <c r="N48" s="202">
        <v>50.11</v>
      </c>
      <c r="O48" s="202">
        <v>70.77</v>
      </c>
      <c r="P48" s="202">
        <v>26.52</v>
      </c>
      <c r="Q48" s="202">
        <v>8.67</v>
      </c>
      <c r="R48" s="202">
        <v>8.9499999999999993</v>
      </c>
      <c r="S48" s="202">
        <v>11.13</v>
      </c>
      <c r="T48" s="202">
        <v>0</v>
      </c>
      <c r="U48" s="202">
        <v>59.67</v>
      </c>
      <c r="V48" s="202">
        <v>8.7799999999999994</v>
      </c>
      <c r="W48" s="202">
        <v>19.079999999999998</v>
      </c>
      <c r="X48" s="202">
        <v>41.71</v>
      </c>
      <c r="Y48" s="202">
        <v>0</v>
      </c>
      <c r="Z48">
        <v>0</v>
      </c>
      <c r="AA48" s="202">
        <v>15.67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-1.56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117.82</v>
      </c>
      <c r="AQ48" s="202">
        <v>38.11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268.99</v>
      </c>
      <c r="L49" s="202">
        <v>9.07</v>
      </c>
      <c r="M49" s="202">
        <v>51.94</v>
      </c>
      <c r="N49" s="202">
        <v>50.11</v>
      </c>
      <c r="O49" s="202">
        <v>70.77</v>
      </c>
      <c r="P49" s="202">
        <v>26.52</v>
      </c>
      <c r="Q49" s="202">
        <v>8.67</v>
      </c>
      <c r="R49" s="202">
        <v>8.9499999999999993</v>
      </c>
      <c r="S49" s="202">
        <v>11.13</v>
      </c>
      <c r="T49" s="202">
        <v>0</v>
      </c>
      <c r="U49" s="202">
        <v>59.67</v>
      </c>
      <c r="V49" s="202">
        <v>8.7799999999999994</v>
      </c>
      <c r="W49" s="202">
        <v>19.079999999999998</v>
      </c>
      <c r="X49" s="202">
        <v>41.71</v>
      </c>
      <c r="Y49" s="202">
        <v>0</v>
      </c>
      <c r="Z49">
        <v>0</v>
      </c>
      <c r="AA49" s="202">
        <v>15.67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-1.56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117.82</v>
      </c>
      <c r="AQ49" s="202">
        <v>38.11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251.3</v>
      </c>
      <c r="L50" s="202">
        <v>9.07</v>
      </c>
      <c r="M50" s="202">
        <v>51.94</v>
      </c>
      <c r="N50" s="202">
        <v>50.11</v>
      </c>
      <c r="O50" s="202">
        <v>70.77</v>
      </c>
      <c r="P50" s="202">
        <v>26.52</v>
      </c>
      <c r="Q50" s="202">
        <v>8.67</v>
      </c>
      <c r="R50" s="202">
        <v>8.9499999999999993</v>
      </c>
      <c r="S50" s="202">
        <v>11.13</v>
      </c>
      <c r="T50" s="202">
        <v>0</v>
      </c>
      <c r="U50" s="202">
        <v>59.67</v>
      </c>
      <c r="V50" s="202">
        <v>8.7799999999999994</v>
      </c>
      <c r="W50" s="202">
        <v>19.079999999999998</v>
      </c>
      <c r="X50" s="202">
        <v>41.71</v>
      </c>
      <c r="Y50" s="202">
        <v>0</v>
      </c>
      <c r="Z50">
        <v>0</v>
      </c>
      <c r="AA50" s="202">
        <v>15.67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-1.56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117.82</v>
      </c>
      <c r="AQ50" s="202">
        <v>38.11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240.17</v>
      </c>
      <c r="L51" s="202">
        <v>9.07</v>
      </c>
      <c r="M51" s="202">
        <v>51.94</v>
      </c>
      <c r="N51" s="202">
        <v>50.11</v>
      </c>
      <c r="O51" s="202">
        <v>70.77</v>
      </c>
      <c r="P51" s="202">
        <v>26.52</v>
      </c>
      <c r="Q51" s="202">
        <v>8.67</v>
      </c>
      <c r="R51" s="202">
        <v>8.9499999999999993</v>
      </c>
      <c r="S51" s="202">
        <v>11.13</v>
      </c>
      <c r="T51" s="202">
        <v>0</v>
      </c>
      <c r="U51" s="202">
        <v>59.67</v>
      </c>
      <c r="V51" s="202">
        <v>8.7799999999999994</v>
      </c>
      <c r="W51" s="202">
        <v>19.079999999999998</v>
      </c>
      <c r="X51" s="202">
        <v>41.71</v>
      </c>
      <c r="Y51" s="202">
        <v>0</v>
      </c>
      <c r="Z51">
        <v>0</v>
      </c>
      <c r="AA51" s="202">
        <v>15.67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-1.56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117.82</v>
      </c>
      <c r="AQ51" s="202">
        <v>38.11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230.57</v>
      </c>
      <c r="L52" s="202">
        <v>9.07</v>
      </c>
      <c r="M52" s="202">
        <v>51.94</v>
      </c>
      <c r="N52" s="202">
        <v>50.11</v>
      </c>
      <c r="O52" s="202">
        <v>70.77</v>
      </c>
      <c r="P52" s="202">
        <v>26.52</v>
      </c>
      <c r="Q52" s="202">
        <v>8.67</v>
      </c>
      <c r="R52" s="202">
        <v>8.9499999999999993</v>
      </c>
      <c r="S52" s="202">
        <v>11.13</v>
      </c>
      <c r="T52" s="202">
        <v>0</v>
      </c>
      <c r="U52" s="202">
        <v>59.67</v>
      </c>
      <c r="V52" s="202">
        <v>8.7799999999999994</v>
      </c>
      <c r="W52" s="202">
        <v>19.079999999999998</v>
      </c>
      <c r="X52" s="202">
        <v>41.71</v>
      </c>
      <c r="Y52" s="202">
        <v>0</v>
      </c>
      <c r="Z52">
        <v>0</v>
      </c>
      <c r="AA52" s="202">
        <v>15.67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-1.56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117.82</v>
      </c>
      <c r="AQ52" s="202">
        <v>38.11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220.96</v>
      </c>
      <c r="L53" s="202">
        <v>9.07</v>
      </c>
      <c r="M53" s="202">
        <v>51.94</v>
      </c>
      <c r="N53" s="202">
        <v>50.11</v>
      </c>
      <c r="O53" s="202">
        <v>70.77</v>
      </c>
      <c r="P53" s="202">
        <v>26.52</v>
      </c>
      <c r="Q53" s="202">
        <v>8.67</v>
      </c>
      <c r="R53" s="202">
        <v>8.9499999999999993</v>
      </c>
      <c r="S53" s="202">
        <v>11.13</v>
      </c>
      <c r="T53" s="202">
        <v>0</v>
      </c>
      <c r="U53" s="202">
        <v>59.67</v>
      </c>
      <c r="V53" s="202">
        <v>8.7799999999999994</v>
      </c>
      <c r="W53" s="202">
        <v>19.079999999999998</v>
      </c>
      <c r="X53" s="202">
        <v>41.71</v>
      </c>
      <c r="Y53" s="202">
        <v>0</v>
      </c>
      <c r="Z53">
        <v>0</v>
      </c>
      <c r="AA53" s="202">
        <v>15.67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-1.56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117.82</v>
      </c>
      <c r="AQ53" s="202">
        <v>38.11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201.74</v>
      </c>
      <c r="L54" s="202">
        <v>9.07</v>
      </c>
      <c r="M54" s="202">
        <v>51.94</v>
      </c>
      <c r="N54" s="202">
        <v>50.11</v>
      </c>
      <c r="O54" s="202">
        <v>70.77</v>
      </c>
      <c r="P54" s="202">
        <v>26.52</v>
      </c>
      <c r="Q54" s="202">
        <v>8.67</v>
      </c>
      <c r="R54" s="202">
        <v>8.9499999999999993</v>
      </c>
      <c r="S54" s="202">
        <v>11.13</v>
      </c>
      <c r="T54" s="202">
        <v>0</v>
      </c>
      <c r="U54" s="202">
        <v>59.67</v>
      </c>
      <c r="V54" s="202">
        <v>8.7799999999999994</v>
      </c>
      <c r="W54" s="202">
        <v>19.079999999999998</v>
      </c>
      <c r="X54" s="202">
        <v>41.71</v>
      </c>
      <c r="Y54" s="202">
        <v>0</v>
      </c>
      <c r="Z54">
        <v>0</v>
      </c>
      <c r="AA54" s="202">
        <v>15.67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-1.56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117.82</v>
      </c>
      <c r="AQ54" s="202">
        <v>38.11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201.74</v>
      </c>
      <c r="L55" s="202">
        <v>3.88</v>
      </c>
      <c r="M55" s="202">
        <v>51.94</v>
      </c>
      <c r="N55" s="202">
        <v>50.11</v>
      </c>
      <c r="O55" s="202">
        <v>70.77</v>
      </c>
      <c r="P55" s="202">
        <v>26.52</v>
      </c>
      <c r="Q55" s="202">
        <v>5.03</v>
      </c>
      <c r="R55" s="202">
        <v>5</v>
      </c>
      <c r="S55" s="202">
        <v>6.24</v>
      </c>
      <c r="T55" s="202">
        <v>0</v>
      </c>
      <c r="U55" s="202">
        <v>58.51</v>
      </c>
      <c r="V55" s="202">
        <v>8.7799999999999994</v>
      </c>
      <c r="W55" s="202">
        <v>19.079999999999998</v>
      </c>
      <c r="X55" s="202">
        <v>41.71</v>
      </c>
      <c r="Y55" s="202">
        <v>0</v>
      </c>
      <c r="Z55">
        <v>0</v>
      </c>
      <c r="AA55" s="202">
        <v>15.67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-1.56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86.46</v>
      </c>
      <c r="AQ55" s="202">
        <v>25.19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201.74</v>
      </c>
      <c r="L56" s="202">
        <v>3.88</v>
      </c>
      <c r="M56" s="202">
        <v>51.94</v>
      </c>
      <c r="N56" s="202">
        <v>50.11</v>
      </c>
      <c r="O56" s="202">
        <v>70.77</v>
      </c>
      <c r="P56" s="202">
        <v>26.52</v>
      </c>
      <c r="Q56" s="202">
        <v>5.03</v>
      </c>
      <c r="R56" s="202">
        <v>5</v>
      </c>
      <c r="S56" s="202">
        <v>6.24</v>
      </c>
      <c r="T56" s="202">
        <v>0</v>
      </c>
      <c r="U56" s="202">
        <v>58.51</v>
      </c>
      <c r="V56" s="202">
        <v>8.7799999999999994</v>
      </c>
      <c r="W56" s="202">
        <v>19.079999999999998</v>
      </c>
      <c r="X56" s="202">
        <v>41.71</v>
      </c>
      <c r="Y56" s="202">
        <v>0</v>
      </c>
      <c r="Z56">
        <v>0</v>
      </c>
      <c r="AA56" s="202">
        <v>15.67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-1.56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86.46</v>
      </c>
      <c r="AQ56" s="202">
        <v>25.19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201.74</v>
      </c>
      <c r="L57" s="202">
        <v>3.88</v>
      </c>
      <c r="M57" s="202">
        <v>51.94</v>
      </c>
      <c r="N57" s="202">
        <v>50.11</v>
      </c>
      <c r="O57" s="202">
        <v>70.77</v>
      </c>
      <c r="P57" s="202">
        <v>26.52</v>
      </c>
      <c r="Q57" s="202">
        <v>5.03</v>
      </c>
      <c r="R57" s="202">
        <v>5</v>
      </c>
      <c r="S57" s="202">
        <v>6.24</v>
      </c>
      <c r="T57" s="202">
        <v>0</v>
      </c>
      <c r="U57" s="202">
        <v>58.51</v>
      </c>
      <c r="V57" s="202">
        <v>8.7799999999999994</v>
      </c>
      <c r="W57" s="202">
        <v>19.079999999999998</v>
      </c>
      <c r="X57" s="202">
        <v>41.71</v>
      </c>
      <c r="Y57" s="202">
        <v>0</v>
      </c>
      <c r="Z57">
        <v>0</v>
      </c>
      <c r="AA57" s="202">
        <v>15.67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-1.56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86.46</v>
      </c>
      <c r="AQ57" s="202">
        <v>25.19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201.74</v>
      </c>
      <c r="L58" s="202">
        <v>3.88</v>
      </c>
      <c r="M58" s="202">
        <v>51.94</v>
      </c>
      <c r="N58" s="202">
        <v>50.11</v>
      </c>
      <c r="O58" s="202">
        <v>70.77</v>
      </c>
      <c r="P58" s="202">
        <v>26.52</v>
      </c>
      <c r="Q58" s="202">
        <v>5.03</v>
      </c>
      <c r="R58" s="202">
        <v>5</v>
      </c>
      <c r="S58" s="202">
        <v>6.24</v>
      </c>
      <c r="T58" s="202">
        <v>0</v>
      </c>
      <c r="U58" s="202">
        <v>58.51</v>
      </c>
      <c r="V58" s="202">
        <v>8.7799999999999994</v>
      </c>
      <c r="W58" s="202">
        <v>19.079999999999998</v>
      </c>
      <c r="X58" s="202">
        <v>41.71</v>
      </c>
      <c r="Y58" s="202">
        <v>0</v>
      </c>
      <c r="Z58">
        <v>0</v>
      </c>
      <c r="AA58" s="202">
        <v>15.67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-1.56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86.46</v>
      </c>
      <c r="AQ58" s="202">
        <v>25.19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201.74</v>
      </c>
      <c r="L59" s="202">
        <v>3.88</v>
      </c>
      <c r="M59" s="202">
        <v>51.94</v>
      </c>
      <c r="N59" s="202">
        <v>50.11</v>
      </c>
      <c r="O59" s="202">
        <v>70.77</v>
      </c>
      <c r="P59" s="202">
        <v>26.52</v>
      </c>
      <c r="Q59" s="202">
        <v>5.03</v>
      </c>
      <c r="R59" s="202">
        <v>5</v>
      </c>
      <c r="S59" s="202">
        <v>6.24</v>
      </c>
      <c r="T59" s="202">
        <v>0</v>
      </c>
      <c r="U59" s="202">
        <v>58.51</v>
      </c>
      <c r="V59" s="202">
        <v>8.7799999999999994</v>
      </c>
      <c r="W59" s="202">
        <v>19.079999999999998</v>
      </c>
      <c r="X59" s="202">
        <v>41.71</v>
      </c>
      <c r="Y59" s="202">
        <v>0</v>
      </c>
      <c r="Z59">
        <v>0</v>
      </c>
      <c r="AA59" s="202">
        <v>15.67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-1.56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87.29</v>
      </c>
      <c r="AQ59" s="202">
        <v>25.19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201.74</v>
      </c>
      <c r="L60" s="202">
        <v>3.88</v>
      </c>
      <c r="M60" s="202">
        <v>51.94</v>
      </c>
      <c r="N60" s="202">
        <v>50.11</v>
      </c>
      <c r="O60" s="202">
        <v>70.77</v>
      </c>
      <c r="P60" s="202">
        <v>26.52</v>
      </c>
      <c r="Q60" s="202">
        <v>5.03</v>
      </c>
      <c r="R60" s="202">
        <v>5</v>
      </c>
      <c r="S60" s="202">
        <v>6.24</v>
      </c>
      <c r="T60" s="202">
        <v>0</v>
      </c>
      <c r="U60" s="202">
        <v>58.51</v>
      </c>
      <c r="V60" s="202">
        <v>8.7799999999999994</v>
      </c>
      <c r="W60" s="202">
        <v>19.079999999999998</v>
      </c>
      <c r="X60" s="202">
        <v>41.71</v>
      </c>
      <c r="Y60" s="202">
        <v>0</v>
      </c>
      <c r="Z60">
        <v>0</v>
      </c>
      <c r="AA60" s="202">
        <v>15.67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-1.56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87.29</v>
      </c>
      <c r="AQ60" s="202">
        <v>25.19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211.35</v>
      </c>
      <c r="L61" s="202">
        <v>3.88</v>
      </c>
      <c r="M61" s="202">
        <v>51.94</v>
      </c>
      <c r="N61" s="202">
        <v>50.11</v>
      </c>
      <c r="O61" s="202">
        <v>70.77</v>
      </c>
      <c r="P61" s="202">
        <v>26.52</v>
      </c>
      <c r="Q61" s="202">
        <v>5.03</v>
      </c>
      <c r="R61" s="202">
        <v>5</v>
      </c>
      <c r="S61" s="202">
        <v>6.24</v>
      </c>
      <c r="T61" s="202">
        <v>0</v>
      </c>
      <c r="U61" s="202">
        <v>58.51</v>
      </c>
      <c r="V61" s="202">
        <v>8.7799999999999994</v>
      </c>
      <c r="W61" s="202">
        <v>19.079999999999998</v>
      </c>
      <c r="X61" s="202">
        <v>41.71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-1.56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86.46</v>
      </c>
      <c r="AQ61" s="202">
        <v>25.19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240.17</v>
      </c>
      <c r="L62" s="202">
        <v>3.88</v>
      </c>
      <c r="M62" s="202">
        <v>51.94</v>
      </c>
      <c r="N62" s="202">
        <v>50.11</v>
      </c>
      <c r="O62" s="202">
        <v>70.77</v>
      </c>
      <c r="P62" s="202">
        <v>26.52</v>
      </c>
      <c r="Q62" s="202">
        <v>5.03</v>
      </c>
      <c r="R62" s="202">
        <v>5</v>
      </c>
      <c r="S62" s="202">
        <v>6.24</v>
      </c>
      <c r="T62" s="202">
        <v>0</v>
      </c>
      <c r="U62" s="202">
        <v>58.51</v>
      </c>
      <c r="V62" s="202">
        <v>8.7799999999999994</v>
      </c>
      <c r="W62" s="202">
        <v>19.079999999999998</v>
      </c>
      <c r="X62" s="202">
        <v>41.71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-1.56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86.46</v>
      </c>
      <c r="AQ62" s="202">
        <v>25.19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278.60000000000002</v>
      </c>
      <c r="L63" s="202">
        <v>3.88</v>
      </c>
      <c r="M63" s="202">
        <v>51.94</v>
      </c>
      <c r="N63" s="202">
        <v>50.11</v>
      </c>
      <c r="O63" s="202">
        <v>70.77</v>
      </c>
      <c r="P63" s="202">
        <v>26.52</v>
      </c>
      <c r="Q63" s="202">
        <v>5.03</v>
      </c>
      <c r="R63" s="202">
        <v>5</v>
      </c>
      <c r="S63" s="202">
        <v>6.24</v>
      </c>
      <c r="T63" s="202">
        <v>0</v>
      </c>
      <c r="U63" s="202">
        <v>58.51</v>
      </c>
      <c r="V63" s="202">
        <v>8.7799999999999994</v>
      </c>
      <c r="W63" s="202">
        <v>19.079999999999998</v>
      </c>
      <c r="X63" s="202">
        <v>41.71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-1.56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86.46</v>
      </c>
      <c r="AQ63" s="202">
        <v>25.19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310.83999999999997</v>
      </c>
      <c r="L64" s="202">
        <v>9.07</v>
      </c>
      <c r="M64" s="202">
        <v>51.94</v>
      </c>
      <c r="N64" s="202">
        <v>50.11</v>
      </c>
      <c r="O64" s="202">
        <v>70.77</v>
      </c>
      <c r="P64" s="202">
        <v>26.52</v>
      </c>
      <c r="Q64" s="202">
        <v>8.67</v>
      </c>
      <c r="R64" s="202">
        <v>8.9499999999999993</v>
      </c>
      <c r="S64" s="202">
        <v>11.13</v>
      </c>
      <c r="T64" s="202">
        <v>0</v>
      </c>
      <c r="U64" s="202">
        <v>58.51</v>
      </c>
      <c r="V64" s="202">
        <v>8.7799999999999994</v>
      </c>
      <c r="W64" s="202">
        <v>19.079999999999998</v>
      </c>
      <c r="X64" s="202">
        <v>41.71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-1.56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117.82</v>
      </c>
      <c r="AQ64" s="202">
        <v>38.11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347.46</v>
      </c>
      <c r="L65" s="202">
        <v>9.07</v>
      </c>
      <c r="M65" s="202">
        <v>51.94</v>
      </c>
      <c r="N65" s="202">
        <v>50.11</v>
      </c>
      <c r="O65" s="202">
        <v>70.77</v>
      </c>
      <c r="P65" s="202">
        <v>26.52</v>
      </c>
      <c r="Q65" s="202">
        <v>8.67</v>
      </c>
      <c r="R65" s="202">
        <v>8.9499999999999993</v>
      </c>
      <c r="S65" s="202">
        <v>11.13</v>
      </c>
      <c r="T65" s="202">
        <v>0</v>
      </c>
      <c r="U65" s="202">
        <v>58.51</v>
      </c>
      <c r="V65" s="202">
        <v>8.7799999999999994</v>
      </c>
      <c r="W65" s="202">
        <v>19.079999999999998</v>
      </c>
      <c r="X65" s="202">
        <v>41.71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-1.56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117.82</v>
      </c>
      <c r="AQ65" s="202">
        <v>38.11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378.03</v>
      </c>
      <c r="L66" s="202">
        <v>9.07</v>
      </c>
      <c r="M66" s="202">
        <v>51.94</v>
      </c>
      <c r="N66" s="202">
        <v>50.11</v>
      </c>
      <c r="O66" s="202">
        <v>70.77</v>
      </c>
      <c r="P66" s="202">
        <v>26.52</v>
      </c>
      <c r="Q66" s="202">
        <v>8.67</v>
      </c>
      <c r="R66" s="202">
        <v>8.9499999999999993</v>
      </c>
      <c r="S66" s="202">
        <v>11.13</v>
      </c>
      <c r="T66" s="202">
        <v>0</v>
      </c>
      <c r="U66" s="202">
        <v>58.51</v>
      </c>
      <c r="V66" s="202">
        <v>8.7799999999999994</v>
      </c>
      <c r="W66" s="202">
        <v>19.079999999999998</v>
      </c>
      <c r="X66" s="202">
        <v>41.71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-1.56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117.82</v>
      </c>
      <c r="AQ66" s="202">
        <v>38.11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414.92</v>
      </c>
      <c r="L67" s="202">
        <v>8.9</v>
      </c>
      <c r="M67" s="202">
        <v>51.94</v>
      </c>
      <c r="N67" s="202">
        <v>50.11</v>
      </c>
      <c r="O67" s="202">
        <v>70.77</v>
      </c>
      <c r="P67" s="202">
        <v>26.52</v>
      </c>
      <c r="Q67" s="202">
        <v>8.67</v>
      </c>
      <c r="R67" s="202">
        <v>8.94</v>
      </c>
      <c r="S67" s="202">
        <v>11.14</v>
      </c>
      <c r="T67" s="202">
        <v>0</v>
      </c>
      <c r="U67" s="202">
        <v>58.51</v>
      </c>
      <c r="V67" s="202">
        <v>8.7799999999999994</v>
      </c>
      <c r="W67" s="202">
        <v>19.079999999999998</v>
      </c>
      <c r="X67" s="202">
        <v>41.71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-1.56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117.82</v>
      </c>
      <c r="AQ67" s="202">
        <v>38.06</v>
      </c>
      <c r="AR67" s="202">
        <v>43.92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462.79</v>
      </c>
      <c r="L68" s="202">
        <v>9.07</v>
      </c>
      <c r="M68" s="202">
        <v>51.94</v>
      </c>
      <c r="N68" s="202">
        <v>50.11</v>
      </c>
      <c r="O68" s="202">
        <v>70.77</v>
      </c>
      <c r="P68" s="202">
        <v>26.52</v>
      </c>
      <c r="Q68" s="202">
        <v>8.68</v>
      </c>
      <c r="R68" s="202">
        <v>8.94</v>
      </c>
      <c r="S68" s="202">
        <v>11.14</v>
      </c>
      <c r="T68" s="202">
        <v>0</v>
      </c>
      <c r="U68" s="202">
        <v>58.51</v>
      </c>
      <c r="V68" s="202">
        <v>8.7799999999999994</v>
      </c>
      <c r="W68" s="202">
        <v>19.079999999999998</v>
      </c>
      <c r="X68" s="202">
        <v>41.71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-1.56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117.82</v>
      </c>
      <c r="AQ68" s="202">
        <v>38.06</v>
      </c>
      <c r="AR68" s="202">
        <v>33.200000000000003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489.59</v>
      </c>
      <c r="L69" s="202">
        <v>9.07</v>
      </c>
      <c r="M69" s="202">
        <v>51.94</v>
      </c>
      <c r="N69" s="202">
        <v>50.11</v>
      </c>
      <c r="O69" s="202">
        <v>70.77</v>
      </c>
      <c r="P69" s="202">
        <v>26.52</v>
      </c>
      <c r="Q69" s="202">
        <v>8.68</v>
      </c>
      <c r="R69" s="202">
        <v>8.94</v>
      </c>
      <c r="S69" s="202">
        <v>11.14</v>
      </c>
      <c r="T69" s="202">
        <v>0</v>
      </c>
      <c r="U69" s="202">
        <v>58.51</v>
      </c>
      <c r="V69" s="202">
        <v>8.7799999999999994</v>
      </c>
      <c r="W69" s="202">
        <v>19.079999999999998</v>
      </c>
      <c r="X69" s="202">
        <v>41.71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-1.56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117.82</v>
      </c>
      <c r="AQ69" s="202">
        <v>38.07</v>
      </c>
      <c r="AR69" s="202">
        <v>20.66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489.59</v>
      </c>
      <c r="L70" s="202">
        <v>9.07</v>
      </c>
      <c r="M70" s="202">
        <v>51.94</v>
      </c>
      <c r="N70" s="202">
        <v>50.11</v>
      </c>
      <c r="O70" s="202">
        <v>70.77</v>
      </c>
      <c r="P70" s="202">
        <v>26.52</v>
      </c>
      <c r="Q70" s="202">
        <v>8.56</v>
      </c>
      <c r="R70" s="202">
        <v>8.7799999999999994</v>
      </c>
      <c r="S70" s="202">
        <v>11.01</v>
      </c>
      <c r="T70" s="202">
        <v>0</v>
      </c>
      <c r="U70" s="202">
        <v>58.51</v>
      </c>
      <c r="V70" s="202">
        <v>8.7799999999999994</v>
      </c>
      <c r="W70" s="202">
        <v>19.079999999999998</v>
      </c>
      <c r="X70" s="202">
        <v>41.71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-1.56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117.82</v>
      </c>
      <c r="AQ70" s="202">
        <v>38.07</v>
      </c>
      <c r="AR70" s="202">
        <v>10.65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435.61</v>
      </c>
      <c r="L71" s="202">
        <v>6.85</v>
      </c>
      <c r="M71" s="202">
        <v>51.94</v>
      </c>
      <c r="N71" s="202">
        <v>50.11</v>
      </c>
      <c r="O71" s="202">
        <v>70.77</v>
      </c>
      <c r="P71" s="202">
        <v>26.52</v>
      </c>
      <c r="Q71" s="202">
        <v>8.68</v>
      </c>
      <c r="R71" s="202">
        <v>8.9499999999999993</v>
      </c>
      <c r="S71" s="202">
        <v>11.13</v>
      </c>
      <c r="T71" s="202">
        <v>0</v>
      </c>
      <c r="U71" s="202">
        <v>59.44</v>
      </c>
      <c r="V71" s="202">
        <v>8.7799999999999994</v>
      </c>
      <c r="W71" s="202">
        <v>19.079999999999998</v>
      </c>
      <c r="X71" s="202">
        <v>41.71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-1.56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117.82</v>
      </c>
      <c r="AQ71" s="202">
        <v>38.07</v>
      </c>
      <c r="AR71" s="202">
        <v>3.29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489.96</v>
      </c>
      <c r="L72" s="202">
        <v>8.61</v>
      </c>
      <c r="M72" s="202">
        <v>51.94</v>
      </c>
      <c r="N72" s="202">
        <v>50.11</v>
      </c>
      <c r="O72" s="202">
        <v>70.77</v>
      </c>
      <c r="P72" s="202">
        <v>26.52</v>
      </c>
      <c r="Q72" s="202">
        <v>8.68</v>
      </c>
      <c r="R72" s="202">
        <v>8.9499999999999993</v>
      </c>
      <c r="S72" s="202">
        <v>11.13</v>
      </c>
      <c r="T72" s="202">
        <v>0</v>
      </c>
      <c r="U72" s="202">
        <v>59.67</v>
      </c>
      <c r="V72" s="202">
        <v>8.7799999999999994</v>
      </c>
      <c r="W72" s="202">
        <v>19.079999999999998</v>
      </c>
      <c r="X72" s="202">
        <v>41.71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-1.56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117.82</v>
      </c>
      <c r="AQ72" s="202">
        <v>38.07</v>
      </c>
      <c r="AR72" s="202">
        <v>1.1299999999999999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489.96</v>
      </c>
      <c r="L73" s="202">
        <v>8.65</v>
      </c>
      <c r="M73" s="202">
        <v>51.94</v>
      </c>
      <c r="N73" s="202">
        <v>50.11</v>
      </c>
      <c r="O73" s="202">
        <v>70.77</v>
      </c>
      <c r="P73" s="202">
        <v>26.52</v>
      </c>
      <c r="Q73" s="202">
        <v>8.68</v>
      </c>
      <c r="R73" s="202">
        <v>8.9499999999999993</v>
      </c>
      <c r="S73" s="202">
        <v>11.13</v>
      </c>
      <c r="T73" s="202">
        <v>0</v>
      </c>
      <c r="U73" s="202">
        <v>59.67</v>
      </c>
      <c r="V73" s="202">
        <v>8.7799999999999994</v>
      </c>
      <c r="W73" s="202">
        <v>19.079999999999998</v>
      </c>
      <c r="X73" s="202">
        <v>41.71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-1.56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117.82</v>
      </c>
      <c r="AQ73" s="202">
        <v>35.44</v>
      </c>
      <c r="AR73" s="202">
        <v>0.59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489.96</v>
      </c>
      <c r="L74" s="202">
        <v>8.65</v>
      </c>
      <c r="M74" s="202">
        <v>51.94</v>
      </c>
      <c r="N74" s="202">
        <v>50.11</v>
      </c>
      <c r="O74" s="202">
        <v>70.77</v>
      </c>
      <c r="P74" s="202">
        <v>26.52</v>
      </c>
      <c r="Q74" s="202">
        <v>8.68</v>
      </c>
      <c r="R74" s="202">
        <v>8.9499999999999993</v>
      </c>
      <c r="S74" s="202">
        <v>11.13</v>
      </c>
      <c r="T74" s="202">
        <v>0</v>
      </c>
      <c r="U74" s="202">
        <v>59.67</v>
      </c>
      <c r="V74" s="202">
        <v>8.7799999999999994</v>
      </c>
      <c r="W74" s="202">
        <v>19.079999999999998</v>
      </c>
      <c r="X74" s="202">
        <v>41.71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-1.56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117.82</v>
      </c>
      <c r="AQ74" s="202">
        <v>35.44</v>
      </c>
      <c r="AR74" s="202">
        <v>0.3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489.96</v>
      </c>
      <c r="L75" s="202">
        <v>8.65</v>
      </c>
      <c r="M75" s="202">
        <v>51.94</v>
      </c>
      <c r="N75" s="202">
        <v>50.11</v>
      </c>
      <c r="O75" s="202">
        <v>70.77</v>
      </c>
      <c r="P75" s="202">
        <v>26.52</v>
      </c>
      <c r="Q75" s="202">
        <v>8.68</v>
      </c>
      <c r="R75" s="202">
        <v>8.9499999999999993</v>
      </c>
      <c r="S75" s="202">
        <v>11.13</v>
      </c>
      <c r="T75" s="202">
        <v>0</v>
      </c>
      <c r="U75" s="202">
        <v>59.67</v>
      </c>
      <c r="V75" s="202">
        <v>8.7799999999999994</v>
      </c>
      <c r="W75" s="202">
        <v>19.079999999999998</v>
      </c>
      <c r="X75" s="202">
        <v>41.71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-1.56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117.82</v>
      </c>
      <c r="AQ75" s="202">
        <v>35.44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489.96</v>
      </c>
      <c r="L76" s="202">
        <v>8.65</v>
      </c>
      <c r="M76" s="202">
        <v>51.94</v>
      </c>
      <c r="N76" s="202">
        <v>50.11</v>
      </c>
      <c r="O76" s="202">
        <v>70.77</v>
      </c>
      <c r="P76" s="202">
        <v>26.52</v>
      </c>
      <c r="Q76" s="202">
        <v>8.68</v>
      </c>
      <c r="R76" s="202">
        <v>8.9499999999999993</v>
      </c>
      <c r="S76" s="202">
        <v>11.13</v>
      </c>
      <c r="T76" s="202">
        <v>0</v>
      </c>
      <c r="U76" s="202">
        <v>59.67</v>
      </c>
      <c r="V76" s="202">
        <v>8.7799999999999994</v>
      </c>
      <c r="W76" s="202">
        <v>19.079999999999998</v>
      </c>
      <c r="X76" s="202">
        <v>41.71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-1.56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117.82</v>
      </c>
      <c r="AQ76" s="202">
        <v>35.44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489.96</v>
      </c>
      <c r="L77" s="202">
        <v>8.65</v>
      </c>
      <c r="M77" s="202">
        <v>51.94</v>
      </c>
      <c r="N77" s="202">
        <v>50.11</v>
      </c>
      <c r="O77" s="202">
        <v>70.77</v>
      </c>
      <c r="P77" s="202">
        <v>26.52</v>
      </c>
      <c r="Q77" s="202">
        <v>8.68</v>
      </c>
      <c r="R77" s="202">
        <v>8.9499999999999993</v>
      </c>
      <c r="S77" s="202">
        <v>11.13</v>
      </c>
      <c r="T77" s="202">
        <v>0</v>
      </c>
      <c r="U77" s="202">
        <v>59.67</v>
      </c>
      <c r="V77" s="202">
        <v>8.7799999999999994</v>
      </c>
      <c r="W77" s="202">
        <v>19.079999999999998</v>
      </c>
      <c r="X77" s="202">
        <v>41.71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-1.56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117.82</v>
      </c>
      <c r="AQ77" s="202">
        <v>35.44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489.96</v>
      </c>
      <c r="L78" s="202">
        <v>8.65</v>
      </c>
      <c r="M78" s="202">
        <v>51.94</v>
      </c>
      <c r="N78" s="202">
        <v>50.11</v>
      </c>
      <c r="O78" s="202">
        <v>70.77</v>
      </c>
      <c r="P78" s="202">
        <v>26.52</v>
      </c>
      <c r="Q78" s="202">
        <v>8.68</v>
      </c>
      <c r="R78" s="202">
        <v>8.9499999999999993</v>
      </c>
      <c r="S78" s="202">
        <v>11.13</v>
      </c>
      <c r="T78" s="202">
        <v>0</v>
      </c>
      <c r="U78" s="202">
        <v>59.67</v>
      </c>
      <c r="V78" s="202">
        <v>8.7799999999999994</v>
      </c>
      <c r="W78" s="202">
        <v>19.079999999999998</v>
      </c>
      <c r="X78" s="202">
        <v>41.71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-1.56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117.82</v>
      </c>
      <c r="AQ78" s="202">
        <v>35.44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509.62</v>
      </c>
      <c r="L79" s="202">
        <v>9.44</v>
      </c>
      <c r="M79" s="202">
        <v>51.94</v>
      </c>
      <c r="N79" s="202">
        <v>50.11</v>
      </c>
      <c r="O79" s="202">
        <v>70.77</v>
      </c>
      <c r="P79" s="202">
        <v>26.52</v>
      </c>
      <c r="Q79" s="202">
        <v>8.67</v>
      </c>
      <c r="R79" s="202">
        <v>8.9499999999999993</v>
      </c>
      <c r="S79" s="202">
        <v>11.13</v>
      </c>
      <c r="T79" s="202">
        <v>0</v>
      </c>
      <c r="U79" s="202">
        <v>59.67</v>
      </c>
      <c r="V79" s="202">
        <v>8.7799999999999994</v>
      </c>
      <c r="W79" s="202">
        <v>19.079999999999998</v>
      </c>
      <c r="X79" s="202">
        <v>41.71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-1.56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117.82</v>
      </c>
      <c r="AQ79" s="202">
        <v>35.44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489.59</v>
      </c>
      <c r="L80" s="202">
        <v>9.07</v>
      </c>
      <c r="M80" s="202">
        <v>51.94</v>
      </c>
      <c r="N80" s="202">
        <v>50.11</v>
      </c>
      <c r="O80" s="202">
        <v>70.77</v>
      </c>
      <c r="P80" s="202">
        <v>26.52</v>
      </c>
      <c r="Q80" s="202">
        <v>8.67</v>
      </c>
      <c r="R80" s="202">
        <v>8.9499999999999993</v>
      </c>
      <c r="S80" s="202">
        <v>11.14</v>
      </c>
      <c r="T80" s="202">
        <v>0</v>
      </c>
      <c r="U80" s="202">
        <v>59.67</v>
      </c>
      <c r="V80" s="202">
        <v>8.7799999999999994</v>
      </c>
      <c r="W80" s="202">
        <v>19.079999999999998</v>
      </c>
      <c r="X80" s="202">
        <v>41.71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-1.56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117.82</v>
      </c>
      <c r="AQ80" s="202">
        <v>35.44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489.59</v>
      </c>
      <c r="L81" s="202">
        <v>9.07</v>
      </c>
      <c r="M81" s="202">
        <v>51.94</v>
      </c>
      <c r="N81" s="202">
        <v>50.11</v>
      </c>
      <c r="O81" s="202">
        <v>70.77</v>
      </c>
      <c r="P81" s="202">
        <v>26.52</v>
      </c>
      <c r="Q81" s="202">
        <v>8.67</v>
      </c>
      <c r="R81" s="202">
        <v>8.9499999999999993</v>
      </c>
      <c r="S81" s="202">
        <v>11.14</v>
      </c>
      <c r="T81" s="202">
        <v>0</v>
      </c>
      <c r="U81" s="202">
        <v>59.67</v>
      </c>
      <c r="V81" s="202">
        <v>8.7799999999999994</v>
      </c>
      <c r="W81" s="202">
        <v>19.079999999999998</v>
      </c>
      <c r="X81" s="202">
        <v>41.71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-1.56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117.82</v>
      </c>
      <c r="AQ81" s="202">
        <v>35.44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489.59</v>
      </c>
      <c r="L82" s="202">
        <v>9.07</v>
      </c>
      <c r="M82" s="202">
        <v>51.94</v>
      </c>
      <c r="N82" s="202">
        <v>50.11</v>
      </c>
      <c r="O82" s="202">
        <v>70.77</v>
      </c>
      <c r="P82" s="202">
        <v>26.52</v>
      </c>
      <c r="Q82" s="202">
        <v>8.67</v>
      </c>
      <c r="R82" s="202">
        <v>8.9499999999999993</v>
      </c>
      <c r="S82" s="202">
        <v>11.14</v>
      </c>
      <c r="T82" s="202">
        <v>0</v>
      </c>
      <c r="U82" s="202">
        <v>59.67</v>
      </c>
      <c r="V82" s="202">
        <v>8.7799999999999994</v>
      </c>
      <c r="W82" s="202">
        <v>19.079999999999998</v>
      </c>
      <c r="X82" s="202">
        <v>41.71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-1.56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117.82</v>
      </c>
      <c r="AQ82" s="202">
        <v>35.44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489.59</v>
      </c>
      <c r="L83" s="202">
        <v>9.07</v>
      </c>
      <c r="M83" s="202">
        <v>51.94</v>
      </c>
      <c r="N83" s="202">
        <v>50.11</v>
      </c>
      <c r="O83" s="202">
        <v>70.77</v>
      </c>
      <c r="P83" s="202">
        <v>26.52</v>
      </c>
      <c r="Q83" s="202">
        <v>8.67</v>
      </c>
      <c r="R83" s="202">
        <v>8.9499999999999993</v>
      </c>
      <c r="S83" s="202">
        <v>11.13</v>
      </c>
      <c r="T83" s="202">
        <v>0</v>
      </c>
      <c r="U83" s="202">
        <v>59.67</v>
      </c>
      <c r="V83" s="202">
        <v>8.7799999999999994</v>
      </c>
      <c r="W83" s="202">
        <v>19.079999999999998</v>
      </c>
      <c r="X83" s="202">
        <v>41.71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117.82</v>
      </c>
      <c r="AQ83" s="202">
        <v>35.44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489.59</v>
      </c>
      <c r="L84" s="202">
        <v>9.07</v>
      </c>
      <c r="M84" s="202">
        <v>51.94</v>
      </c>
      <c r="N84" s="202">
        <v>50.11</v>
      </c>
      <c r="O84" s="202">
        <v>70.77</v>
      </c>
      <c r="P84" s="202">
        <v>26.52</v>
      </c>
      <c r="Q84" s="202">
        <v>9.0299999999999994</v>
      </c>
      <c r="R84" s="202">
        <v>8.9499999999999993</v>
      </c>
      <c r="S84" s="202">
        <v>11.13</v>
      </c>
      <c r="T84" s="202">
        <v>0</v>
      </c>
      <c r="U84" s="202">
        <v>59.67</v>
      </c>
      <c r="V84" s="202">
        <v>8.7799999999999994</v>
      </c>
      <c r="W84" s="202">
        <v>19.079999999999998</v>
      </c>
      <c r="X84" s="202">
        <v>41.71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117.82</v>
      </c>
      <c r="AQ84" s="202">
        <v>35.44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489.59</v>
      </c>
      <c r="L85" s="202">
        <v>9.07</v>
      </c>
      <c r="M85" s="202">
        <v>51.94</v>
      </c>
      <c r="N85" s="202">
        <v>50.11</v>
      </c>
      <c r="O85" s="202">
        <v>70.77</v>
      </c>
      <c r="P85" s="202">
        <v>26.52</v>
      </c>
      <c r="Q85" s="202">
        <v>8.68</v>
      </c>
      <c r="R85" s="202">
        <v>8.9499999999999993</v>
      </c>
      <c r="S85" s="202">
        <v>11.13</v>
      </c>
      <c r="T85" s="202">
        <v>0</v>
      </c>
      <c r="U85" s="202">
        <v>59.67</v>
      </c>
      <c r="V85" s="202">
        <v>8.7799999999999994</v>
      </c>
      <c r="W85" s="202">
        <v>19.079999999999998</v>
      </c>
      <c r="X85" s="202">
        <v>41.71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117.82</v>
      </c>
      <c r="AQ85" s="202">
        <v>35.44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489.59</v>
      </c>
      <c r="L86" s="202">
        <v>9.07</v>
      </c>
      <c r="M86" s="202">
        <v>51.94</v>
      </c>
      <c r="N86" s="202">
        <v>50.11</v>
      </c>
      <c r="O86" s="202">
        <v>70.77</v>
      </c>
      <c r="P86" s="202">
        <v>26.52</v>
      </c>
      <c r="Q86" s="202">
        <v>8.68</v>
      </c>
      <c r="R86" s="202">
        <v>8.9499999999999993</v>
      </c>
      <c r="S86" s="202">
        <v>11.13</v>
      </c>
      <c r="T86" s="202">
        <v>0</v>
      </c>
      <c r="U86" s="202">
        <v>59.67</v>
      </c>
      <c r="V86" s="202">
        <v>8.7799999999999994</v>
      </c>
      <c r="W86" s="202">
        <v>19.079999999999998</v>
      </c>
      <c r="X86" s="202">
        <v>41.71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117.82</v>
      </c>
      <c r="AQ86" s="202">
        <v>35.44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489.59</v>
      </c>
      <c r="L87" s="202">
        <v>9.07</v>
      </c>
      <c r="M87" s="202">
        <v>51.94</v>
      </c>
      <c r="N87" s="202">
        <v>50.11</v>
      </c>
      <c r="O87" s="202">
        <v>70.77</v>
      </c>
      <c r="P87" s="202">
        <v>25.2</v>
      </c>
      <c r="Q87" s="202">
        <v>8.68</v>
      </c>
      <c r="R87" s="202">
        <v>8.94</v>
      </c>
      <c r="S87" s="202">
        <v>11.14</v>
      </c>
      <c r="T87" s="202">
        <v>0</v>
      </c>
      <c r="U87" s="202">
        <v>59.67</v>
      </c>
      <c r="V87" s="202">
        <v>8.7799999999999994</v>
      </c>
      <c r="W87" s="202">
        <v>19.079999999999998</v>
      </c>
      <c r="X87" s="202">
        <v>41.71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122.64</v>
      </c>
      <c r="AQ87" s="202">
        <v>36.89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489.59</v>
      </c>
      <c r="L88" s="202">
        <v>9.07</v>
      </c>
      <c r="M88" s="202">
        <v>51.94</v>
      </c>
      <c r="N88" s="202">
        <v>50.11</v>
      </c>
      <c r="O88" s="202">
        <v>70.77</v>
      </c>
      <c r="P88" s="202">
        <v>25.2</v>
      </c>
      <c r="Q88" s="202">
        <v>8.68</v>
      </c>
      <c r="R88" s="202">
        <v>8.94</v>
      </c>
      <c r="S88" s="202">
        <v>11.14</v>
      </c>
      <c r="T88" s="202">
        <v>0</v>
      </c>
      <c r="U88" s="202">
        <v>59.67</v>
      </c>
      <c r="V88" s="202">
        <v>8.7799999999999994</v>
      </c>
      <c r="W88" s="202">
        <v>19.079999999999998</v>
      </c>
      <c r="X88" s="202">
        <v>41.71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117.82</v>
      </c>
      <c r="AQ88" s="202">
        <v>36.89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489.59</v>
      </c>
      <c r="L89" s="202">
        <v>9.07</v>
      </c>
      <c r="M89" s="202">
        <v>51.94</v>
      </c>
      <c r="N89" s="202">
        <v>50.11</v>
      </c>
      <c r="O89" s="202">
        <v>70.77</v>
      </c>
      <c r="P89" s="202">
        <v>26.3</v>
      </c>
      <c r="Q89" s="202">
        <v>8.68</v>
      </c>
      <c r="R89" s="202">
        <v>8.94</v>
      </c>
      <c r="S89" s="202">
        <v>11.14</v>
      </c>
      <c r="T89" s="202">
        <v>0</v>
      </c>
      <c r="U89" s="202">
        <v>59.67</v>
      </c>
      <c r="V89" s="202">
        <v>8.7799999999999994</v>
      </c>
      <c r="W89" s="202">
        <v>19.079999999999998</v>
      </c>
      <c r="X89" s="202">
        <v>41.71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117.82</v>
      </c>
      <c r="AQ89" s="202">
        <v>36.89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489.59</v>
      </c>
      <c r="L90" s="202">
        <v>9.07</v>
      </c>
      <c r="M90" s="202">
        <v>51.94</v>
      </c>
      <c r="N90" s="202">
        <v>50.11</v>
      </c>
      <c r="O90" s="202">
        <v>70.77</v>
      </c>
      <c r="P90" s="202">
        <v>26.52</v>
      </c>
      <c r="Q90" s="202">
        <v>8.68</v>
      </c>
      <c r="R90" s="202">
        <v>8.94</v>
      </c>
      <c r="S90" s="202">
        <v>11.14</v>
      </c>
      <c r="T90" s="202">
        <v>0</v>
      </c>
      <c r="U90" s="202">
        <v>59.67</v>
      </c>
      <c r="V90" s="202">
        <v>8.7799999999999994</v>
      </c>
      <c r="W90" s="202">
        <v>19.079999999999998</v>
      </c>
      <c r="X90" s="202">
        <v>41.71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117.82</v>
      </c>
      <c r="AQ90" s="202">
        <v>36.89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489.59</v>
      </c>
      <c r="L91" s="202">
        <v>9.07</v>
      </c>
      <c r="M91" s="202">
        <v>51.94</v>
      </c>
      <c r="N91" s="202">
        <v>50.11</v>
      </c>
      <c r="O91" s="202">
        <v>70.77</v>
      </c>
      <c r="P91" s="202">
        <v>26.52</v>
      </c>
      <c r="Q91" s="202">
        <v>8.68</v>
      </c>
      <c r="R91" s="202">
        <v>8.94</v>
      </c>
      <c r="S91" s="202">
        <v>11.14</v>
      </c>
      <c r="T91" s="202">
        <v>0</v>
      </c>
      <c r="U91" s="202">
        <v>59.67</v>
      </c>
      <c r="V91" s="202">
        <v>8.7799999999999994</v>
      </c>
      <c r="W91" s="202">
        <v>19.079999999999998</v>
      </c>
      <c r="X91" s="202">
        <v>41.71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-1.56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117.82</v>
      </c>
      <c r="AQ91" s="202">
        <v>39.619999999999997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489.59</v>
      </c>
      <c r="L92" s="202">
        <v>9.07</v>
      </c>
      <c r="M92" s="202">
        <v>51.94</v>
      </c>
      <c r="N92" s="202">
        <v>50.11</v>
      </c>
      <c r="O92" s="202">
        <v>70.77</v>
      </c>
      <c r="P92" s="202">
        <v>26.52</v>
      </c>
      <c r="Q92" s="202">
        <v>8.68</v>
      </c>
      <c r="R92" s="202">
        <v>8.94</v>
      </c>
      <c r="S92" s="202">
        <v>11.14</v>
      </c>
      <c r="T92" s="202">
        <v>0</v>
      </c>
      <c r="U92" s="202">
        <v>59.67</v>
      </c>
      <c r="V92" s="202">
        <v>8.7799999999999994</v>
      </c>
      <c r="W92" s="202">
        <v>19.079999999999998</v>
      </c>
      <c r="X92" s="202">
        <v>41.71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-1.56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117.82</v>
      </c>
      <c r="AQ92" s="202">
        <v>39.619999999999997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489.59</v>
      </c>
      <c r="L93" s="202">
        <v>9.07</v>
      </c>
      <c r="M93" s="202">
        <v>51.94</v>
      </c>
      <c r="N93" s="202">
        <v>50.11</v>
      </c>
      <c r="O93" s="202">
        <v>70.77</v>
      </c>
      <c r="P93" s="202">
        <v>26.52</v>
      </c>
      <c r="Q93" s="202">
        <v>8.68</v>
      </c>
      <c r="R93" s="202">
        <v>8.94</v>
      </c>
      <c r="S93" s="202">
        <v>11.14</v>
      </c>
      <c r="T93" s="202">
        <v>0</v>
      </c>
      <c r="U93" s="202">
        <v>59.67</v>
      </c>
      <c r="V93" s="202">
        <v>8.7799999999999994</v>
      </c>
      <c r="W93" s="202">
        <v>19.079999999999998</v>
      </c>
      <c r="X93" s="202">
        <v>41.71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-1.56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117.82</v>
      </c>
      <c r="AQ93" s="202">
        <v>39.619999999999997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489.59</v>
      </c>
      <c r="L94" s="202">
        <v>9.07</v>
      </c>
      <c r="M94" s="202">
        <v>51.94</v>
      </c>
      <c r="N94" s="202">
        <v>50.11</v>
      </c>
      <c r="O94" s="202">
        <v>70.77</v>
      </c>
      <c r="P94" s="202">
        <v>26.52</v>
      </c>
      <c r="Q94" s="202">
        <v>8.68</v>
      </c>
      <c r="R94" s="202">
        <v>8.94</v>
      </c>
      <c r="S94" s="202">
        <v>11.14</v>
      </c>
      <c r="T94" s="202">
        <v>0</v>
      </c>
      <c r="U94" s="202">
        <v>59.67</v>
      </c>
      <c r="V94" s="202">
        <v>8.7799999999999994</v>
      </c>
      <c r="W94" s="202">
        <v>19.079999999999998</v>
      </c>
      <c r="X94" s="202">
        <v>41.71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-1.56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117.82</v>
      </c>
      <c r="AQ94" s="202">
        <v>39.619999999999997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489.59</v>
      </c>
      <c r="L95" s="202">
        <v>9.07</v>
      </c>
      <c r="M95" s="202">
        <v>51.94</v>
      </c>
      <c r="N95" s="202">
        <v>50.11</v>
      </c>
      <c r="O95" s="202">
        <v>70.77</v>
      </c>
      <c r="P95" s="202">
        <v>26.52</v>
      </c>
      <c r="Q95" s="202">
        <v>8.68</v>
      </c>
      <c r="R95" s="202">
        <v>8.94</v>
      </c>
      <c r="S95" s="202">
        <v>11.14</v>
      </c>
      <c r="T95" s="202">
        <v>0</v>
      </c>
      <c r="U95" s="202">
        <v>59.67</v>
      </c>
      <c r="V95" s="202">
        <v>8.7799999999999994</v>
      </c>
      <c r="W95" s="202">
        <v>19.079999999999998</v>
      </c>
      <c r="X95" s="202">
        <v>41.71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-1.56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117.82</v>
      </c>
      <c r="AQ95" s="202">
        <v>39.619999999999997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438.91</v>
      </c>
      <c r="L96" s="202">
        <v>9.07</v>
      </c>
      <c r="M96" s="202">
        <v>51.94</v>
      </c>
      <c r="N96" s="202">
        <v>50.11</v>
      </c>
      <c r="O96" s="202">
        <v>70.77</v>
      </c>
      <c r="P96" s="202">
        <v>26.52</v>
      </c>
      <c r="Q96" s="202">
        <v>8.68</v>
      </c>
      <c r="R96" s="202">
        <v>8.94</v>
      </c>
      <c r="S96" s="202">
        <v>11.14</v>
      </c>
      <c r="T96" s="202">
        <v>0</v>
      </c>
      <c r="U96" s="202">
        <v>59.67</v>
      </c>
      <c r="V96" s="202">
        <v>8.7799999999999994</v>
      </c>
      <c r="W96" s="202">
        <v>19.079999999999998</v>
      </c>
      <c r="X96" s="202">
        <v>41.71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-1.56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117.82</v>
      </c>
      <c r="AQ96" s="202">
        <v>39.619999999999997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399.38</v>
      </c>
      <c r="L97" s="202">
        <v>9.07</v>
      </c>
      <c r="M97" s="202">
        <v>51.94</v>
      </c>
      <c r="N97" s="202">
        <v>50.11</v>
      </c>
      <c r="O97" s="202">
        <v>70.77</v>
      </c>
      <c r="P97" s="202">
        <v>26.52</v>
      </c>
      <c r="Q97" s="202">
        <v>8.68</v>
      </c>
      <c r="R97" s="202">
        <v>8.94</v>
      </c>
      <c r="S97" s="202">
        <v>11.14</v>
      </c>
      <c r="T97" s="202">
        <v>0</v>
      </c>
      <c r="U97" s="202">
        <v>59.67</v>
      </c>
      <c r="V97" s="202">
        <v>8.7799999999999994</v>
      </c>
      <c r="W97" s="202">
        <v>19.079999999999998</v>
      </c>
      <c r="X97" s="202">
        <v>41.71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-1.56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117.82</v>
      </c>
      <c r="AQ97" s="202">
        <v>39.619999999999997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359.44</v>
      </c>
      <c r="L98" s="202">
        <v>9.07</v>
      </c>
      <c r="M98" s="202">
        <v>51.94</v>
      </c>
      <c r="N98" s="202">
        <v>50.11</v>
      </c>
      <c r="O98" s="202">
        <v>70.77</v>
      </c>
      <c r="P98" s="202">
        <v>26.52</v>
      </c>
      <c r="Q98" s="202">
        <v>8.68</v>
      </c>
      <c r="R98" s="202">
        <v>8.94</v>
      </c>
      <c r="S98" s="202">
        <v>11.14</v>
      </c>
      <c r="T98" s="202">
        <v>0</v>
      </c>
      <c r="U98" s="202">
        <v>59.67</v>
      </c>
      <c r="V98" s="202">
        <v>8.7799999999999994</v>
      </c>
      <c r="W98" s="202">
        <v>19.079999999999998</v>
      </c>
      <c r="X98" s="202">
        <v>41.71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-1.56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117.82</v>
      </c>
      <c r="AQ98" s="202">
        <v>39.619999999999997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8.5328874999999975</v>
      </c>
      <c r="L99">
        <f t="shared" si="0"/>
        <v>0.19406500000000013</v>
      </c>
      <c r="M99">
        <f t="shared" si="0"/>
        <v>1.246559999999999</v>
      </c>
      <c r="N99">
        <f t="shared" si="0"/>
        <v>1.2026399999999997</v>
      </c>
      <c r="O99">
        <f t="shared" si="0"/>
        <v>1.6984800000000042</v>
      </c>
      <c r="P99">
        <f t="shared" si="0"/>
        <v>0.63571999999999973</v>
      </c>
      <c r="Q99">
        <f t="shared" si="0"/>
        <v>0.19092499999999965</v>
      </c>
      <c r="R99">
        <f t="shared" si="0"/>
        <v>0.19593750000000029</v>
      </c>
      <c r="S99">
        <f t="shared" si="0"/>
        <v>0.24370249999999991</v>
      </c>
      <c r="T99">
        <f t="shared" si="0"/>
        <v>0</v>
      </c>
      <c r="U99">
        <f t="shared" si="0"/>
        <v>1.3832825000000017</v>
      </c>
      <c r="V99">
        <f t="shared" si="0"/>
        <v>0.21080999999999955</v>
      </c>
      <c r="W99">
        <f t="shared" si="0"/>
        <v>0.45791999999999944</v>
      </c>
      <c r="X99">
        <f t="shared" si="0"/>
        <v>1.0010600000000007</v>
      </c>
      <c r="Y99">
        <f t="shared" si="0"/>
        <v>0</v>
      </c>
      <c r="Z99">
        <f t="shared" si="0"/>
        <v>0</v>
      </c>
      <c r="AA99">
        <f t="shared" si="0"/>
        <v>0.23216499999999987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-3.7860000000000033E-2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2.702089999999997</v>
      </c>
      <c r="AQ99">
        <f t="shared" ref="AQ99:AT99" si="1">SUM(AQ3:AQ98)/4000</f>
        <v>0.85519749999999972</v>
      </c>
      <c r="AR99">
        <f t="shared" si="1"/>
        <v>0.45666250000000003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40.35</v>
      </c>
      <c r="L3" s="202">
        <v>21.14</v>
      </c>
      <c r="M3" s="202">
        <v>0</v>
      </c>
      <c r="N3" s="202">
        <v>28.97</v>
      </c>
      <c r="O3" s="202">
        <v>48.66</v>
      </c>
      <c r="P3" s="202">
        <v>66.08</v>
      </c>
      <c r="Q3" s="202">
        <v>2.88</v>
      </c>
      <c r="R3" s="202">
        <v>2.88</v>
      </c>
      <c r="S3" s="202">
        <v>3.84</v>
      </c>
      <c r="T3" s="202">
        <v>0</v>
      </c>
      <c r="U3" s="202">
        <v>264.97000000000003</v>
      </c>
      <c r="V3" s="202">
        <v>2.88</v>
      </c>
      <c r="W3" s="202">
        <v>11.04</v>
      </c>
      <c r="X3" s="202">
        <v>24.12</v>
      </c>
      <c r="Y3" s="202">
        <v>0</v>
      </c>
      <c r="Z3">
        <v>0</v>
      </c>
      <c r="AA3" s="202">
        <v>8.82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-1.06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33.619999999999997</v>
      </c>
      <c r="AQ3" s="202">
        <v>11.54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40.35</v>
      </c>
      <c r="L4" s="202">
        <v>21.14</v>
      </c>
      <c r="M4" s="202">
        <v>0</v>
      </c>
      <c r="N4" s="202">
        <v>28.97</v>
      </c>
      <c r="O4" s="202">
        <v>48.66</v>
      </c>
      <c r="P4" s="202">
        <v>66.510000000000005</v>
      </c>
      <c r="Q4" s="202">
        <v>2.88</v>
      </c>
      <c r="R4" s="202">
        <v>2.88</v>
      </c>
      <c r="S4" s="202">
        <v>3.84</v>
      </c>
      <c r="T4" s="202">
        <v>0</v>
      </c>
      <c r="U4" s="202">
        <v>264.97000000000003</v>
      </c>
      <c r="V4" s="202">
        <v>2.88</v>
      </c>
      <c r="W4" s="202">
        <v>11.04</v>
      </c>
      <c r="X4" s="202">
        <v>24.12</v>
      </c>
      <c r="Y4" s="202">
        <v>0</v>
      </c>
      <c r="Z4">
        <v>0</v>
      </c>
      <c r="AA4" s="202">
        <v>8.82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-1.06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33.619999999999997</v>
      </c>
      <c r="AQ4" s="202">
        <v>11.54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40.35</v>
      </c>
      <c r="L5" s="202">
        <v>21.14</v>
      </c>
      <c r="M5" s="202">
        <v>0</v>
      </c>
      <c r="N5" s="202">
        <v>28.97</v>
      </c>
      <c r="O5" s="202">
        <v>48.66</v>
      </c>
      <c r="P5" s="202">
        <v>66.510000000000005</v>
      </c>
      <c r="Q5" s="202">
        <v>2.88</v>
      </c>
      <c r="R5" s="202">
        <v>2.88</v>
      </c>
      <c r="S5" s="202">
        <v>3.84</v>
      </c>
      <c r="T5" s="202">
        <v>0</v>
      </c>
      <c r="U5" s="202">
        <v>264.97000000000003</v>
      </c>
      <c r="V5" s="202">
        <v>2.88</v>
      </c>
      <c r="W5" s="202">
        <v>11.04</v>
      </c>
      <c r="X5" s="202">
        <v>24.12</v>
      </c>
      <c r="Y5" s="202">
        <v>0</v>
      </c>
      <c r="Z5">
        <v>0</v>
      </c>
      <c r="AA5" s="202">
        <v>8.82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-1.06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33.619999999999997</v>
      </c>
      <c r="AQ5" s="202">
        <v>11.54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40.35</v>
      </c>
      <c r="L6" s="202">
        <v>21.14</v>
      </c>
      <c r="M6" s="202">
        <v>0</v>
      </c>
      <c r="N6" s="202">
        <v>28.97</v>
      </c>
      <c r="O6" s="202">
        <v>48.66</v>
      </c>
      <c r="P6" s="202">
        <v>66.510000000000005</v>
      </c>
      <c r="Q6" s="202">
        <v>2.88</v>
      </c>
      <c r="R6" s="202">
        <v>2.88</v>
      </c>
      <c r="S6" s="202">
        <v>3.84</v>
      </c>
      <c r="T6" s="202">
        <v>0</v>
      </c>
      <c r="U6" s="202">
        <v>264.97000000000003</v>
      </c>
      <c r="V6" s="202">
        <v>2.88</v>
      </c>
      <c r="W6" s="202">
        <v>11.04</v>
      </c>
      <c r="X6" s="202">
        <v>24.12</v>
      </c>
      <c r="Y6" s="202">
        <v>0</v>
      </c>
      <c r="Z6">
        <v>0</v>
      </c>
      <c r="AA6" s="202">
        <v>8.82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-1.06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33.619999999999997</v>
      </c>
      <c r="AQ6" s="202">
        <v>11.54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40.35</v>
      </c>
      <c r="L7" s="202">
        <v>21.14</v>
      </c>
      <c r="M7" s="202">
        <v>0</v>
      </c>
      <c r="N7" s="202">
        <v>28.97</v>
      </c>
      <c r="O7" s="202">
        <v>48.66</v>
      </c>
      <c r="P7" s="202">
        <v>66.510000000000005</v>
      </c>
      <c r="Q7" s="202">
        <v>2.88</v>
      </c>
      <c r="R7" s="202">
        <v>2.88</v>
      </c>
      <c r="S7" s="202">
        <v>3.84</v>
      </c>
      <c r="T7" s="202">
        <v>0</v>
      </c>
      <c r="U7" s="202">
        <v>264.97000000000003</v>
      </c>
      <c r="V7" s="202">
        <v>2.88</v>
      </c>
      <c r="W7" s="202">
        <v>11.04</v>
      </c>
      <c r="X7" s="202">
        <v>24.12</v>
      </c>
      <c r="Y7" s="202">
        <v>0</v>
      </c>
      <c r="Z7">
        <v>0</v>
      </c>
      <c r="AA7" s="202">
        <v>8.82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-1.06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33.619999999999997</v>
      </c>
      <c r="AQ7" s="202">
        <v>11.54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40.35</v>
      </c>
      <c r="L8" s="202">
        <v>21.14</v>
      </c>
      <c r="M8" s="202">
        <v>0</v>
      </c>
      <c r="N8" s="202">
        <v>28.97</v>
      </c>
      <c r="O8" s="202">
        <v>48.66</v>
      </c>
      <c r="P8" s="202">
        <v>66.510000000000005</v>
      </c>
      <c r="Q8" s="202">
        <v>2.88</v>
      </c>
      <c r="R8" s="202">
        <v>2.88</v>
      </c>
      <c r="S8" s="202">
        <v>3.84</v>
      </c>
      <c r="T8" s="202">
        <v>0</v>
      </c>
      <c r="U8" s="202">
        <v>264.97000000000003</v>
      </c>
      <c r="V8" s="202">
        <v>2.88</v>
      </c>
      <c r="W8" s="202">
        <v>11.04</v>
      </c>
      <c r="X8" s="202">
        <v>24.12</v>
      </c>
      <c r="Y8" s="202">
        <v>0</v>
      </c>
      <c r="Z8">
        <v>0</v>
      </c>
      <c r="AA8" s="202">
        <v>8.82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-1.06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33.619999999999997</v>
      </c>
      <c r="AQ8" s="202">
        <v>11.54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40.35</v>
      </c>
      <c r="L9" s="202">
        <v>21.14</v>
      </c>
      <c r="M9" s="202">
        <v>0</v>
      </c>
      <c r="N9" s="202">
        <v>28.97</v>
      </c>
      <c r="O9" s="202">
        <v>48.66</v>
      </c>
      <c r="P9" s="202">
        <v>66.510000000000005</v>
      </c>
      <c r="Q9" s="202">
        <v>2.88</v>
      </c>
      <c r="R9" s="202">
        <v>2.88</v>
      </c>
      <c r="S9" s="202">
        <v>3.84</v>
      </c>
      <c r="T9" s="202">
        <v>0</v>
      </c>
      <c r="U9" s="202">
        <v>264.97000000000003</v>
      </c>
      <c r="V9" s="202">
        <v>2.88</v>
      </c>
      <c r="W9" s="202">
        <v>5.76</v>
      </c>
      <c r="X9" s="202">
        <v>24.12</v>
      </c>
      <c r="Y9" s="202">
        <v>0</v>
      </c>
      <c r="Z9">
        <v>0</v>
      </c>
      <c r="AA9" s="202">
        <v>8.82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33.619999999999997</v>
      </c>
      <c r="AQ9" s="202">
        <v>11.54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40.35</v>
      </c>
      <c r="L10" s="202">
        <v>21.14</v>
      </c>
      <c r="M10" s="202">
        <v>0</v>
      </c>
      <c r="N10" s="202">
        <v>28.97</v>
      </c>
      <c r="O10" s="202">
        <v>48.66</v>
      </c>
      <c r="P10" s="202">
        <v>66.510000000000005</v>
      </c>
      <c r="Q10" s="202">
        <v>2.88</v>
      </c>
      <c r="R10" s="202">
        <v>2.88</v>
      </c>
      <c r="S10" s="202">
        <v>3.84</v>
      </c>
      <c r="T10" s="202">
        <v>0</v>
      </c>
      <c r="U10" s="202">
        <v>264.97000000000003</v>
      </c>
      <c r="V10" s="202">
        <v>2.88</v>
      </c>
      <c r="W10" s="202">
        <v>5.76</v>
      </c>
      <c r="X10" s="202">
        <v>24.12</v>
      </c>
      <c r="Y10" s="202">
        <v>0</v>
      </c>
      <c r="Z10">
        <v>0</v>
      </c>
      <c r="AA10" s="202">
        <v>8.82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33.619999999999997</v>
      </c>
      <c r="AQ10" s="202">
        <v>11.54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40.35</v>
      </c>
      <c r="L11" s="202">
        <v>21.22</v>
      </c>
      <c r="M11" s="202">
        <v>0</v>
      </c>
      <c r="N11" s="202">
        <v>28.97</v>
      </c>
      <c r="O11" s="202">
        <v>48.66</v>
      </c>
      <c r="P11" s="202">
        <v>66.510000000000005</v>
      </c>
      <c r="Q11" s="202">
        <v>3</v>
      </c>
      <c r="R11" s="202">
        <v>2.88</v>
      </c>
      <c r="S11" s="202">
        <v>3.84</v>
      </c>
      <c r="T11" s="202">
        <v>0</v>
      </c>
      <c r="U11" s="202">
        <v>264.97000000000003</v>
      </c>
      <c r="V11" s="202">
        <v>2.88</v>
      </c>
      <c r="W11" s="202">
        <v>11.04</v>
      </c>
      <c r="X11" s="202">
        <v>24.12</v>
      </c>
      <c r="Y11" s="202">
        <v>0</v>
      </c>
      <c r="Z11">
        <v>0</v>
      </c>
      <c r="AA11" s="202">
        <v>8.82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33.619999999999997</v>
      </c>
      <c r="AQ11" s="202">
        <v>11.54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40.35</v>
      </c>
      <c r="L12" s="202">
        <v>21.22</v>
      </c>
      <c r="M12" s="202">
        <v>0</v>
      </c>
      <c r="N12" s="202">
        <v>28.97</v>
      </c>
      <c r="O12" s="202">
        <v>48.66</v>
      </c>
      <c r="P12" s="202">
        <v>66.510000000000005</v>
      </c>
      <c r="Q12" s="202">
        <v>3</v>
      </c>
      <c r="R12" s="202">
        <v>2.88</v>
      </c>
      <c r="S12" s="202">
        <v>3.84</v>
      </c>
      <c r="T12" s="202">
        <v>0</v>
      </c>
      <c r="U12" s="202">
        <v>264.97000000000003</v>
      </c>
      <c r="V12" s="202">
        <v>2.88</v>
      </c>
      <c r="W12" s="202">
        <v>11.04</v>
      </c>
      <c r="X12" s="202">
        <v>24.12</v>
      </c>
      <c r="Y12" s="202">
        <v>0</v>
      </c>
      <c r="Z12">
        <v>0</v>
      </c>
      <c r="AA12" s="202">
        <v>8.82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33.619999999999997</v>
      </c>
      <c r="AQ12" s="202">
        <v>11.54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40.35</v>
      </c>
      <c r="L13" s="202">
        <v>21.22</v>
      </c>
      <c r="M13" s="202">
        <v>0</v>
      </c>
      <c r="N13" s="202">
        <v>28.97</v>
      </c>
      <c r="O13" s="202">
        <v>48.66</v>
      </c>
      <c r="P13" s="202">
        <v>66.510000000000005</v>
      </c>
      <c r="Q13" s="202">
        <v>3</v>
      </c>
      <c r="R13" s="202">
        <v>2.88</v>
      </c>
      <c r="S13" s="202">
        <v>3.84</v>
      </c>
      <c r="T13" s="202">
        <v>0</v>
      </c>
      <c r="U13" s="202">
        <v>256.25</v>
      </c>
      <c r="V13" s="202">
        <v>2.88</v>
      </c>
      <c r="W13" s="202">
        <v>5.76</v>
      </c>
      <c r="X13" s="202">
        <v>24.12</v>
      </c>
      <c r="Y13" s="202">
        <v>0</v>
      </c>
      <c r="Z13">
        <v>0</v>
      </c>
      <c r="AA13" s="202">
        <v>8.82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33.619999999999997</v>
      </c>
      <c r="AQ13" s="202">
        <v>14.57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40.35</v>
      </c>
      <c r="L14" s="202">
        <v>21.22</v>
      </c>
      <c r="M14" s="202">
        <v>0</v>
      </c>
      <c r="N14" s="202">
        <v>28.97</v>
      </c>
      <c r="O14" s="202">
        <v>48.66</v>
      </c>
      <c r="P14" s="202">
        <v>66.510000000000005</v>
      </c>
      <c r="Q14" s="202">
        <v>3</v>
      </c>
      <c r="R14" s="202">
        <v>2.88</v>
      </c>
      <c r="S14" s="202">
        <v>3.84</v>
      </c>
      <c r="T14" s="202">
        <v>0</v>
      </c>
      <c r="U14" s="202">
        <v>256.25</v>
      </c>
      <c r="V14" s="202">
        <v>2.88</v>
      </c>
      <c r="W14" s="202">
        <v>5.76</v>
      </c>
      <c r="X14" s="202">
        <v>12.49</v>
      </c>
      <c r="Y14" s="202">
        <v>0</v>
      </c>
      <c r="Z14">
        <v>0</v>
      </c>
      <c r="AA14" s="202">
        <v>8.82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33.619999999999997</v>
      </c>
      <c r="AQ14" s="202">
        <v>14.57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40.35</v>
      </c>
      <c r="L15" s="202">
        <v>21.22</v>
      </c>
      <c r="M15" s="202">
        <v>0</v>
      </c>
      <c r="N15" s="202">
        <v>28.97</v>
      </c>
      <c r="O15" s="202">
        <v>48.66</v>
      </c>
      <c r="P15" s="202">
        <v>66.510000000000005</v>
      </c>
      <c r="Q15" s="202">
        <v>3</v>
      </c>
      <c r="R15" s="202">
        <v>2.88</v>
      </c>
      <c r="S15" s="202">
        <v>3.84</v>
      </c>
      <c r="T15" s="202">
        <v>0</v>
      </c>
      <c r="U15" s="202">
        <v>263.94</v>
      </c>
      <c r="V15" s="202">
        <v>2.88</v>
      </c>
      <c r="W15" s="202">
        <v>5.76</v>
      </c>
      <c r="X15" s="202">
        <v>12.49</v>
      </c>
      <c r="Y15" s="202">
        <v>0</v>
      </c>
      <c r="Z15">
        <v>0</v>
      </c>
      <c r="AA15" s="202">
        <v>8.82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33.619999999999997</v>
      </c>
      <c r="AQ15" s="202">
        <v>14.57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40.35</v>
      </c>
      <c r="L16" s="202">
        <v>21.22</v>
      </c>
      <c r="M16" s="202">
        <v>0</v>
      </c>
      <c r="N16" s="202">
        <v>28.97</v>
      </c>
      <c r="O16" s="202">
        <v>48.66</v>
      </c>
      <c r="P16" s="202">
        <v>66.510000000000005</v>
      </c>
      <c r="Q16" s="202">
        <v>3</v>
      </c>
      <c r="R16" s="202">
        <v>2.88</v>
      </c>
      <c r="S16" s="202">
        <v>3.84</v>
      </c>
      <c r="T16" s="202">
        <v>0</v>
      </c>
      <c r="U16" s="202">
        <v>279.31</v>
      </c>
      <c r="V16" s="202">
        <v>2.88</v>
      </c>
      <c r="W16" s="202">
        <v>5.76</v>
      </c>
      <c r="X16" s="202">
        <v>12.49</v>
      </c>
      <c r="Y16" s="202">
        <v>0</v>
      </c>
      <c r="Z16">
        <v>0</v>
      </c>
      <c r="AA16" s="202">
        <v>8.82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33.619999999999997</v>
      </c>
      <c r="AQ16" s="202">
        <v>14.57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40.35</v>
      </c>
      <c r="L17" s="202">
        <v>21.22</v>
      </c>
      <c r="M17" s="202">
        <v>0</v>
      </c>
      <c r="N17" s="202">
        <v>28.97</v>
      </c>
      <c r="O17" s="202">
        <v>48.66</v>
      </c>
      <c r="P17" s="202">
        <v>66.510000000000005</v>
      </c>
      <c r="Q17" s="202">
        <v>3</v>
      </c>
      <c r="R17" s="202">
        <v>2.88</v>
      </c>
      <c r="S17" s="202">
        <v>3.84</v>
      </c>
      <c r="T17" s="202">
        <v>0</v>
      </c>
      <c r="U17" s="202">
        <v>293.17</v>
      </c>
      <c r="V17" s="202">
        <v>2.88</v>
      </c>
      <c r="W17" s="202">
        <v>5.76</v>
      </c>
      <c r="X17" s="202">
        <v>12.49</v>
      </c>
      <c r="Y17" s="202">
        <v>0</v>
      </c>
      <c r="Z17">
        <v>0</v>
      </c>
      <c r="AA17" s="202">
        <v>8.82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33.619999999999997</v>
      </c>
      <c r="AQ17" s="202">
        <v>14.57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40.35</v>
      </c>
      <c r="L18" s="202">
        <v>21.22</v>
      </c>
      <c r="M18" s="202">
        <v>0</v>
      </c>
      <c r="N18" s="202">
        <v>28.97</v>
      </c>
      <c r="O18" s="202">
        <v>48.66</v>
      </c>
      <c r="P18" s="202">
        <v>66.510000000000005</v>
      </c>
      <c r="Q18" s="202">
        <v>3</v>
      </c>
      <c r="R18" s="202">
        <v>2.88</v>
      </c>
      <c r="S18" s="202">
        <v>3.84</v>
      </c>
      <c r="T18" s="202">
        <v>0</v>
      </c>
      <c r="U18" s="202">
        <v>299.81</v>
      </c>
      <c r="V18" s="202">
        <v>2.88</v>
      </c>
      <c r="W18" s="202">
        <v>5.76</v>
      </c>
      <c r="X18" s="202">
        <v>12.49</v>
      </c>
      <c r="Y18" s="202">
        <v>0</v>
      </c>
      <c r="Z18">
        <v>0</v>
      </c>
      <c r="AA18" s="202">
        <v>8.82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33.619999999999997</v>
      </c>
      <c r="AQ18" s="202">
        <v>14.57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40.35</v>
      </c>
      <c r="L19" s="202">
        <v>21.22</v>
      </c>
      <c r="M19" s="202">
        <v>0</v>
      </c>
      <c r="N19" s="202">
        <v>28.97</v>
      </c>
      <c r="O19" s="202">
        <v>48.66</v>
      </c>
      <c r="P19" s="202">
        <v>66.510000000000005</v>
      </c>
      <c r="Q19" s="202">
        <v>3</v>
      </c>
      <c r="R19" s="202">
        <v>2.88</v>
      </c>
      <c r="S19" s="202">
        <v>3.84</v>
      </c>
      <c r="T19" s="202">
        <v>0</v>
      </c>
      <c r="U19" s="202">
        <v>305.97000000000003</v>
      </c>
      <c r="V19" s="202">
        <v>2.88</v>
      </c>
      <c r="W19" s="202">
        <v>5.76</v>
      </c>
      <c r="X19" s="202">
        <v>12.49</v>
      </c>
      <c r="Y19" s="202">
        <v>0</v>
      </c>
      <c r="Z19">
        <v>0</v>
      </c>
      <c r="AA19" s="202">
        <v>8.82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33.619999999999997</v>
      </c>
      <c r="AQ19" s="202">
        <v>14.57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40.35</v>
      </c>
      <c r="L20" s="202">
        <v>21.22</v>
      </c>
      <c r="M20" s="202">
        <v>0</v>
      </c>
      <c r="N20" s="202">
        <v>28.97</v>
      </c>
      <c r="O20" s="202">
        <v>48.66</v>
      </c>
      <c r="P20" s="202">
        <v>66.510000000000005</v>
      </c>
      <c r="Q20" s="202">
        <v>3</v>
      </c>
      <c r="R20" s="202">
        <v>2.88</v>
      </c>
      <c r="S20" s="202">
        <v>3.84</v>
      </c>
      <c r="T20" s="202">
        <v>0</v>
      </c>
      <c r="U20" s="202">
        <v>307.5</v>
      </c>
      <c r="V20" s="202">
        <v>2.88</v>
      </c>
      <c r="W20" s="202">
        <v>5.76</v>
      </c>
      <c r="X20" s="202">
        <v>12.49</v>
      </c>
      <c r="Y20" s="202">
        <v>0</v>
      </c>
      <c r="Z20">
        <v>0</v>
      </c>
      <c r="AA20" s="202">
        <v>8.82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33.619999999999997</v>
      </c>
      <c r="AQ20" s="202">
        <v>11.54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40.35</v>
      </c>
      <c r="L21" s="202">
        <v>21.14</v>
      </c>
      <c r="M21" s="202">
        <v>0</v>
      </c>
      <c r="N21" s="202">
        <v>28.97</v>
      </c>
      <c r="O21" s="202">
        <v>48.66</v>
      </c>
      <c r="P21" s="202">
        <v>66.510000000000005</v>
      </c>
      <c r="Q21" s="202">
        <v>2.88</v>
      </c>
      <c r="R21" s="202">
        <v>2.88</v>
      </c>
      <c r="S21" s="202">
        <v>3.84</v>
      </c>
      <c r="T21" s="202">
        <v>0</v>
      </c>
      <c r="U21" s="202">
        <v>307.5</v>
      </c>
      <c r="V21" s="202">
        <v>2.88</v>
      </c>
      <c r="W21" s="202">
        <v>5.76</v>
      </c>
      <c r="X21" s="202">
        <v>12.49</v>
      </c>
      <c r="Y21" s="202">
        <v>0</v>
      </c>
      <c r="Z21">
        <v>0</v>
      </c>
      <c r="AA21" s="202">
        <v>8.82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33.619999999999997</v>
      </c>
      <c r="AQ21" s="202">
        <v>11.54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40.35</v>
      </c>
      <c r="L22" s="202">
        <v>21.14</v>
      </c>
      <c r="M22" s="202">
        <v>0</v>
      </c>
      <c r="N22" s="202">
        <v>28.97</v>
      </c>
      <c r="O22" s="202">
        <v>48.66</v>
      </c>
      <c r="P22" s="202">
        <v>66.510000000000005</v>
      </c>
      <c r="Q22" s="202">
        <v>2.88</v>
      </c>
      <c r="R22" s="202">
        <v>2.88</v>
      </c>
      <c r="S22" s="202">
        <v>3.84</v>
      </c>
      <c r="T22" s="202">
        <v>0</v>
      </c>
      <c r="U22" s="202">
        <v>307.5</v>
      </c>
      <c r="V22" s="202">
        <v>2.88</v>
      </c>
      <c r="W22" s="202">
        <v>11.04</v>
      </c>
      <c r="X22" s="202">
        <v>24.12</v>
      </c>
      <c r="Y22" s="202">
        <v>0</v>
      </c>
      <c r="Z22">
        <v>0</v>
      </c>
      <c r="AA22" s="202">
        <v>8.82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33.619999999999997</v>
      </c>
      <c r="AQ22" s="202">
        <v>11.54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40.35</v>
      </c>
      <c r="L23" s="202">
        <v>21.14</v>
      </c>
      <c r="M23" s="202">
        <v>0</v>
      </c>
      <c r="N23" s="202">
        <v>28.97</v>
      </c>
      <c r="O23" s="202">
        <v>48.66</v>
      </c>
      <c r="P23" s="202">
        <v>66.510000000000005</v>
      </c>
      <c r="Q23" s="202">
        <v>2.88</v>
      </c>
      <c r="R23" s="202">
        <v>2.88</v>
      </c>
      <c r="S23" s="202">
        <v>3.84</v>
      </c>
      <c r="T23" s="202">
        <v>0</v>
      </c>
      <c r="U23" s="202">
        <v>307.5</v>
      </c>
      <c r="V23" s="202">
        <v>2.88</v>
      </c>
      <c r="W23" s="202">
        <v>11.04</v>
      </c>
      <c r="X23" s="202">
        <v>24.12</v>
      </c>
      <c r="Y23" s="202">
        <v>0</v>
      </c>
      <c r="Z23">
        <v>0</v>
      </c>
      <c r="AA23" s="202">
        <v>8.82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33.619999999999997</v>
      </c>
      <c r="AQ23" s="202">
        <v>11.54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40.35</v>
      </c>
      <c r="L24" s="202">
        <v>21.14</v>
      </c>
      <c r="M24" s="202">
        <v>0</v>
      </c>
      <c r="N24" s="202">
        <v>28.97</v>
      </c>
      <c r="O24" s="202">
        <v>48.66</v>
      </c>
      <c r="P24" s="202">
        <v>66.510000000000005</v>
      </c>
      <c r="Q24" s="202">
        <v>2.88</v>
      </c>
      <c r="R24" s="202">
        <v>2.88</v>
      </c>
      <c r="S24" s="202">
        <v>3.84</v>
      </c>
      <c r="T24" s="202">
        <v>0</v>
      </c>
      <c r="U24" s="202">
        <v>307.5</v>
      </c>
      <c r="V24" s="202">
        <v>2.88</v>
      </c>
      <c r="W24" s="202">
        <v>11.04</v>
      </c>
      <c r="X24" s="202">
        <v>24.12</v>
      </c>
      <c r="Y24" s="202">
        <v>0</v>
      </c>
      <c r="Z24">
        <v>0</v>
      </c>
      <c r="AA24" s="202">
        <v>8.82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33.619999999999997</v>
      </c>
      <c r="AQ24" s="202">
        <v>11.54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40.35</v>
      </c>
      <c r="L25" s="202">
        <v>21.14</v>
      </c>
      <c r="M25" s="202">
        <v>0</v>
      </c>
      <c r="N25" s="202">
        <v>28.97</v>
      </c>
      <c r="O25" s="202">
        <v>48.66</v>
      </c>
      <c r="P25" s="202">
        <v>66.510000000000005</v>
      </c>
      <c r="Q25" s="202">
        <v>2.88</v>
      </c>
      <c r="R25" s="202">
        <v>2.88</v>
      </c>
      <c r="S25" s="202">
        <v>3.84</v>
      </c>
      <c r="T25" s="202">
        <v>0</v>
      </c>
      <c r="U25" s="202">
        <v>307.5</v>
      </c>
      <c r="V25" s="202">
        <v>2.88</v>
      </c>
      <c r="W25" s="202">
        <v>11.04</v>
      </c>
      <c r="X25" s="202">
        <v>24.12</v>
      </c>
      <c r="Y25" s="202">
        <v>0</v>
      </c>
      <c r="Z25">
        <v>0</v>
      </c>
      <c r="AA25" s="202">
        <v>8.82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33.619999999999997</v>
      </c>
      <c r="AQ25" s="202">
        <v>11.54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78.45</v>
      </c>
      <c r="L26" s="202">
        <v>21.14</v>
      </c>
      <c r="M26" s="202">
        <v>0</v>
      </c>
      <c r="N26" s="202">
        <v>28.97</v>
      </c>
      <c r="O26" s="202">
        <v>48.66</v>
      </c>
      <c r="P26" s="202">
        <v>66.510000000000005</v>
      </c>
      <c r="Q26" s="202">
        <v>2.88</v>
      </c>
      <c r="R26" s="202">
        <v>2.88</v>
      </c>
      <c r="S26" s="202">
        <v>3.84</v>
      </c>
      <c r="T26" s="202">
        <v>0</v>
      </c>
      <c r="U26" s="202">
        <v>307.5</v>
      </c>
      <c r="V26" s="202">
        <v>2.88</v>
      </c>
      <c r="W26" s="202">
        <v>11.04</v>
      </c>
      <c r="X26" s="202">
        <v>24.12</v>
      </c>
      <c r="Y26" s="202">
        <v>0</v>
      </c>
      <c r="Z26">
        <v>0</v>
      </c>
      <c r="AA26" s="202">
        <v>8.82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33.619999999999997</v>
      </c>
      <c r="AQ26" s="202">
        <v>11.54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40.83</v>
      </c>
      <c r="L27" s="202">
        <v>21.14</v>
      </c>
      <c r="M27" s="202">
        <v>0</v>
      </c>
      <c r="N27" s="202">
        <v>28.97</v>
      </c>
      <c r="O27" s="202">
        <v>48.66</v>
      </c>
      <c r="P27" s="202">
        <v>66.510000000000005</v>
      </c>
      <c r="Q27" s="202">
        <v>2.88</v>
      </c>
      <c r="R27" s="202">
        <v>2.88</v>
      </c>
      <c r="S27" s="202">
        <v>3.84</v>
      </c>
      <c r="T27" s="202">
        <v>0</v>
      </c>
      <c r="U27" s="202">
        <v>307.5</v>
      </c>
      <c r="V27" s="202">
        <v>5.07</v>
      </c>
      <c r="W27" s="202">
        <v>11.04</v>
      </c>
      <c r="X27" s="202">
        <v>24.12</v>
      </c>
      <c r="Y27" s="202">
        <v>0</v>
      </c>
      <c r="Z27">
        <v>0</v>
      </c>
      <c r="AA27" s="202">
        <v>8.82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68.13</v>
      </c>
      <c r="AQ27" s="202">
        <v>11.54</v>
      </c>
      <c r="AR27" s="202">
        <v>0.24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40.35</v>
      </c>
      <c r="L28" s="202">
        <v>21.14</v>
      </c>
      <c r="M28" s="202">
        <v>0</v>
      </c>
      <c r="N28" s="202">
        <v>28.97</v>
      </c>
      <c r="O28" s="202">
        <v>48.66</v>
      </c>
      <c r="P28" s="202">
        <v>66.510000000000005</v>
      </c>
      <c r="Q28" s="202">
        <v>2.88</v>
      </c>
      <c r="R28" s="202">
        <v>2.88</v>
      </c>
      <c r="S28" s="202">
        <v>3.84</v>
      </c>
      <c r="T28" s="202">
        <v>0</v>
      </c>
      <c r="U28" s="202">
        <v>307.5</v>
      </c>
      <c r="V28" s="202">
        <v>5.07</v>
      </c>
      <c r="W28" s="202">
        <v>11.04</v>
      </c>
      <c r="X28" s="202">
        <v>24.12</v>
      </c>
      <c r="Y28" s="202">
        <v>0</v>
      </c>
      <c r="Z28">
        <v>0</v>
      </c>
      <c r="AA28" s="202">
        <v>8.82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68.13</v>
      </c>
      <c r="AQ28" s="202">
        <v>11.54</v>
      </c>
      <c r="AR28" s="202">
        <v>1.97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40.35</v>
      </c>
      <c r="L29" s="202">
        <v>21.14</v>
      </c>
      <c r="M29" s="202">
        <v>0</v>
      </c>
      <c r="N29" s="202">
        <v>28.97</v>
      </c>
      <c r="O29" s="202">
        <v>48.66</v>
      </c>
      <c r="P29" s="202">
        <v>66.510000000000005</v>
      </c>
      <c r="Q29" s="202">
        <v>2.88</v>
      </c>
      <c r="R29" s="202">
        <v>5.17</v>
      </c>
      <c r="S29" s="202">
        <v>6.44</v>
      </c>
      <c r="T29" s="202">
        <v>0</v>
      </c>
      <c r="U29" s="202">
        <v>307.5</v>
      </c>
      <c r="V29" s="202">
        <v>5.07</v>
      </c>
      <c r="W29" s="202">
        <v>11.04</v>
      </c>
      <c r="X29" s="202">
        <v>24.12</v>
      </c>
      <c r="Y29" s="202">
        <v>0</v>
      </c>
      <c r="Z29">
        <v>0</v>
      </c>
      <c r="AA29" s="202">
        <v>8.82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68.13</v>
      </c>
      <c r="AQ29" s="202">
        <v>22.01</v>
      </c>
      <c r="AR29" s="202">
        <v>5.41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40.35</v>
      </c>
      <c r="L30" s="202">
        <v>24.02</v>
      </c>
      <c r="M30" s="202">
        <v>0</v>
      </c>
      <c r="N30" s="202">
        <v>28.97</v>
      </c>
      <c r="O30" s="202">
        <v>48.66</v>
      </c>
      <c r="P30" s="202">
        <v>66.510000000000005</v>
      </c>
      <c r="Q30" s="202">
        <v>2.88</v>
      </c>
      <c r="R30" s="202">
        <v>5.17</v>
      </c>
      <c r="S30" s="202">
        <v>6.44</v>
      </c>
      <c r="T30" s="202">
        <v>0</v>
      </c>
      <c r="U30" s="202">
        <v>307.5</v>
      </c>
      <c r="V30" s="202">
        <v>5.07</v>
      </c>
      <c r="W30" s="202">
        <v>11.04</v>
      </c>
      <c r="X30" s="202">
        <v>24.12</v>
      </c>
      <c r="Y30" s="202">
        <v>0</v>
      </c>
      <c r="Z30">
        <v>0</v>
      </c>
      <c r="AA30" s="202">
        <v>8.82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68.13</v>
      </c>
      <c r="AQ30" s="202">
        <v>22.01</v>
      </c>
      <c r="AR30" s="202">
        <v>10.050000000000001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59.03</v>
      </c>
      <c r="L31" s="202">
        <v>43.23</v>
      </c>
      <c r="M31" s="202">
        <v>0</v>
      </c>
      <c r="N31" s="202">
        <v>28.97</v>
      </c>
      <c r="O31" s="202">
        <v>48.66</v>
      </c>
      <c r="P31" s="202">
        <v>66.510000000000005</v>
      </c>
      <c r="Q31" s="202">
        <v>5.01</v>
      </c>
      <c r="R31" s="202">
        <v>5.17</v>
      </c>
      <c r="S31" s="202">
        <v>6.44</v>
      </c>
      <c r="T31" s="202">
        <v>0</v>
      </c>
      <c r="U31" s="202">
        <v>307.5</v>
      </c>
      <c r="V31" s="202">
        <v>5.07</v>
      </c>
      <c r="W31" s="202">
        <v>11.04</v>
      </c>
      <c r="X31" s="202">
        <v>24.12</v>
      </c>
      <c r="Y31" s="202">
        <v>0</v>
      </c>
      <c r="Z31">
        <v>0</v>
      </c>
      <c r="AA31" s="202">
        <v>8.82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68.13</v>
      </c>
      <c r="AQ31" s="202">
        <v>22.01</v>
      </c>
      <c r="AR31" s="202">
        <v>16.73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72.05</v>
      </c>
      <c r="L32" s="202">
        <v>43.23</v>
      </c>
      <c r="M32" s="202">
        <v>0</v>
      </c>
      <c r="N32" s="202">
        <v>28.97</v>
      </c>
      <c r="O32" s="202">
        <v>48.66</v>
      </c>
      <c r="P32" s="202">
        <v>66.510000000000005</v>
      </c>
      <c r="Q32" s="202">
        <v>5.01</v>
      </c>
      <c r="R32" s="202">
        <v>5.17</v>
      </c>
      <c r="S32" s="202">
        <v>6.44</v>
      </c>
      <c r="T32" s="202">
        <v>0</v>
      </c>
      <c r="U32" s="202">
        <v>307.5</v>
      </c>
      <c r="V32" s="202">
        <v>5.07</v>
      </c>
      <c r="W32" s="202">
        <v>11.04</v>
      </c>
      <c r="X32" s="202">
        <v>24.12</v>
      </c>
      <c r="Y32" s="202">
        <v>0</v>
      </c>
      <c r="Z32">
        <v>0</v>
      </c>
      <c r="AA32" s="202">
        <v>8.82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68.13</v>
      </c>
      <c r="AQ32" s="202">
        <v>22.01</v>
      </c>
      <c r="AR32" s="202">
        <v>24.41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115</v>
      </c>
      <c r="L33" s="202">
        <v>43.23</v>
      </c>
      <c r="M33" s="202">
        <v>0</v>
      </c>
      <c r="N33" s="202">
        <v>28.97</v>
      </c>
      <c r="O33" s="202">
        <v>48.66</v>
      </c>
      <c r="P33" s="202">
        <v>66.510000000000005</v>
      </c>
      <c r="Q33" s="202">
        <v>5.01</v>
      </c>
      <c r="R33" s="202">
        <v>5.17</v>
      </c>
      <c r="S33" s="202">
        <v>6.44</v>
      </c>
      <c r="T33" s="202">
        <v>0</v>
      </c>
      <c r="U33" s="202">
        <v>314.41000000000003</v>
      </c>
      <c r="V33" s="202">
        <v>5.07</v>
      </c>
      <c r="W33" s="202">
        <v>11.04</v>
      </c>
      <c r="X33" s="202">
        <v>24.12</v>
      </c>
      <c r="Y33" s="202">
        <v>0</v>
      </c>
      <c r="Z33">
        <v>0</v>
      </c>
      <c r="AA33" s="202">
        <v>8.82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68.13</v>
      </c>
      <c r="AQ33" s="202">
        <v>22.01</v>
      </c>
      <c r="AR33" s="202">
        <v>24.5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79.739999999999995</v>
      </c>
      <c r="L34" s="202">
        <v>43.23</v>
      </c>
      <c r="M34" s="202">
        <v>0</v>
      </c>
      <c r="N34" s="202">
        <v>28.97</v>
      </c>
      <c r="O34" s="202">
        <v>48.66</v>
      </c>
      <c r="P34" s="202">
        <v>66.510000000000005</v>
      </c>
      <c r="Q34" s="202">
        <v>5.01</v>
      </c>
      <c r="R34" s="202">
        <v>5.17</v>
      </c>
      <c r="S34" s="202">
        <v>6.44</v>
      </c>
      <c r="T34" s="202">
        <v>0</v>
      </c>
      <c r="U34" s="202">
        <v>317.95</v>
      </c>
      <c r="V34" s="202">
        <v>5.07</v>
      </c>
      <c r="W34" s="202">
        <v>11.04</v>
      </c>
      <c r="X34" s="202">
        <v>24.12</v>
      </c>
      <c r="Y34" s="202">
        <v>0</v>
      </c>
      <c r="Z34">
        <v>0</v>
      </c>
      <c r="AA34" s="202">
        <v>8.82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68.13</v>
      </c>
      <c r="AQ34" s="202">
        <v>22.01</v>
      </c>
      <c r="AR34" s="202">
        <v>24.5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40.35</v>
      </c>
      <c r="L35" s="202">
        <v>21.14</v>
      </c>
      <c r="M35" s="202">
        <v>0</v>
      </c>
      <c r="N35" s="202">
        <v>28.97</v>
      </c>
      <c r="O35" s="202">
        <v>48.66</v>
      </c>
      <c r="P35" s="202">
        <v>66.510000000000005</v>
      </c>
      <c r="Q35" s="202">
        <v>2.88</v>
      </c>
      <c r="R35" s="202">
        <v>5.17</v>
      </c>
      <c r="S35" s="202">
        <v>6.44</v>
      </c>
      <c r="T35" s="202">
        <v>0</v>
      </c>
      <c r="U35" s="202">
        <v>317.95</v>
      </c>
      <c r="V35" s="202">
        <v>5.07</v>
      </c>
      <c r="W35" s="202">
        <v>11.04</v>
      </c>
      <c r="X35" s="202">
        <v>24.12</v>
      </c>
      <c r="Y35" s="202">
        <v>0</v>
      </c>
      <c r="Z35">
        <v>0</v>
      </c>
      <c r="AA35" s="202">
        <v>8.82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68.13</v>
      </c>
      <c r="AQ35" s="202">
        <v>22.01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40.35</v>
      </c>
      <c r="L36" s="202">
        <v>21.14</v>
      </c>
      <c r="M36" s="202">
        <v>0</v>
      </c>
      <c r="N36" s="202">
        <v>28.97</v>
      </c>
      <c r="O36" s="202">
        <v>48.66</v>
      </c>
      <c r="P36" s="202">
        <v>66.510000000000005</v>
      </c>
      <c r="Q36" s="202">
        <v>2.88</v>
      </c>
      <c r="R36" s="202">
        <v>2.88</v>
      </c>
      <c r="S36" s="202">
        <v>3.84</v>
      </c>
      <c r="T36" s="202">
        <v>0</v>
      </c>
      <c r="U36" s="202">
        <v>317.95</v>
      </c>
      <c r="V36" s="202">
        <v>5.07</v>
      </c>
      <c r="W36" s="202">
        <v>11.04</v>
      </c>
      <c r="X36" s="202">
        <v>24.12</v>
      </c>
      <c r="Y36" s="202">
        <v>0</v>
      </c>
      <c r="Z36">
        <v>0</v>
      </c>
      <c r="AA36" s="202">
        <v>8.82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68.13</v>
      </c>
      <c r="AQ36" s="202">
        <v>22.01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40.35</v>
      </c>
      <c r="L37" s="202">
        <v>21.14</v>
      </c>
      <c r="M37" s="202">
        <v>0</v>
      </c>
      <c r="N37" s="202">
        <v>28.97</v>
      </c>
      <c r="O37" s="202">
        <v>48.66</v>
      </c>
      <c r="P37" s="202">
        <v>66.510000000000005</v>
      </c>
      <c r="Q37" s="202">
        <v>2.88</v>
      </c>
      <c r="R37" s="202">
        <v>2.88</v>
      </c>
      <c r="S37" s="202">
        <v>3.84</v>
      </c>
      <c r="T37" s="202">
        <v>0</v>
      </c>
      <c r="U37" s="202">
        <v>317.95</v>
      </c>
      <c r="V37" s="202">
        <v>5.07</v>
      </c>
      <c r="W37" s="202">
        <v>11.04</v>
      </c>
      <c r="X37" s="202">
        <v>24.12</v>
      </c>
      <c r="Y37" s="202">
        <v>0</v>
      </c>
      <c r="Z37">
        <v>0</v>
      </c>
      <c r="AA37" s="202">
        <v>8.82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68.13</v>
      </c>
      <c r="AQ37" s="202">
        <v>22.01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40.35</v>
      </c>
      <c r="L38" s="202">
        <v>21.14</v>
      </c>
      <c r="M38" s="202">
        <v>0</v>
      </c>
      <c r="N38" s="202">
        <v>28.97</v>
      </c>
      <c r="O38" s="202">
        <v>48.66</v>
      </c>
      <c r="P38" s="202">
        <v>66.510000000000005</v>
      </c>
      <c r="Q38" s="202">
        <v>2.88</v>
      </c>
      <c r="R38" s="202">
        <v>2.88</v>
      </c>
      <c r="S38" s="202">
        <v>3.84</v>
      </c>
      <c r="T38" s="202">
        <v>0</v>
      </c>
      <c r="U38" s="202">
        <v>317.95</v>
      </c>
      <c r="V38" s="202">
        <v>5.07</v>
      </c>
      <c r="W38" s="202">
        <v>11.04</v>
      </c>
      <c r="X38" s="202">
        <v>24.12</v>
      </c>
      <c r="Y38" s="202">
        <v>0</v>
      </c>
      <c r="Z38">
        <v>0</v>
      </c>
      <c r="AA38" s="202">
        <v>8.82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68.13</v>
      </c>
      <c r="AQ38" s="202">
        <v>22.01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40.35</v>
      </c>
      <c r="L39" s="202">
        <v>21.14</v>
      </c>
      <c r="M39" s="202">
        <v>0</v>
      </c>
      <c r="N39" s="202">
        <v>28.97</v>
      </c>
      <c r="O39" s="202">
        <v>48.66</v>
      </c>
      <c r="P39" s="202">
        <v>66.510000000000005</v>
      </c>
      <c r="Q39" s="202">
        <v>2.88</v>
      </c>
      <c r="R39" s="202">
        <v>2.88</v>
      </c>
      <c r="S39" s="202">
        <v>3.84</v>
      </c>
      <c r="T39" s="202">
        <v>0</v>
      </c>
      <c r="U39" s="202">
        <v>317.95</v>
      </c>
      <c r="V39" s="202">
        <v>5.07</v>
      </c>
      <c r="W39" s="202">
        <v>11.04</v>
      </c>
      <c r="X39" s="202">
        <v>24.12</v>
      </c>
      <c r="Y39" s="202">
        <v>0</v>
      </c>
      <c r="Z39">
        <v>0</v>
      </c>
      <c r="AA39" s="202">
        <v>8.82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33.619999999999997</v>
      </c>
      <c r="AQ39" s="202">
        <v>11.53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40.35</v>
      </c>
      <c r="L40" s="202">
        <v>21.14</v>
      </c>
      <c r="M40" s="202">
        <v>0</v>
      </c>
      <c r="N40" s="202">
        <v>28.97</v>
      </c>
      <c r="O40" s="202">
        <v>48.66</v>
      </c>
      <c r="P40" s="202">
        <v>66.510000000000005</v>
      </c>
      <c r="Q40" s="202">
        <v>2.88</v>
      </c>
      <c r="R40" s="202">
        <v>2.88</v>
      </c>
      <c r="S40" s="202">
        <v>3.84</v>
      </c>
      <c r="T40" s="202">
        <v>0</v>
      </c>
      <c r="U40" s="202">
        <v>317.95</v>
      </c>
      <c r="V40" s="202">
        <v>5.07</v>
      </c>
      <c r="W40" s="202">
        <v>11.04</v>
      </c>
      <c r="X40" s="202">
        <v>24.12</v>
      </c>
      <c r="Y40" s="202">
        <v>0</v>
      </c>
      <c r="Z40">
        <v>0</v>
      </c>
      <c r="AA40" s="202">
        <v>8.82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33.619999999999997</v>
      </c>
      <c r="AQ40" s="202">
        <v>11.53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40.35</v>
      </c>
      <c r="L41" s="202">
        <v>20.56</v>
      </c>
      <c r="M41" s="202">
        <v>0</v>
      </c>
      <c r="N41" s="202">
        <v>28.97</v>
      </c>
      <c r="O41" s="202">
        <v>48.66</v>
      </c>
      <c r="P41" s="202">
        <v>66.510000000000005</v>
      </c>
      <c r="Q41" s="202">
        <v>2.88</v>
      </c>
      <c r="R41" s="202">
        <v>2.88</v>
      </c>
      <c r="S41" s="202">
        <v>3.84</v>
      </c>
      <c r="T41" s="202">
        <v>0</v>
      </c>
      <c r="U41" s="202">
        <v>317.95</v>
      </c>
      <c r="V41" s="202">
        <v>5.07</v>
      </c>
      <c r="W41" s="202">
        <v>11.04</v>
      </c>
      <c r="X41" s="202">
        <v>24.12</v>
      </c>
      <c r="Y41" s="202">
        <v>0</v>
      </c>
      <c r="Z41">
        <v>0</v>
      </c>
      <c r="AA41" s="202">
        <v>8.82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33.619999999999997</v>
      </c>
      <c r="AQ41" s="202">
        <v>11.53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40.35</v>
      </c>
      <c r="L42" s="202">
        <v>21.14</v>
      </c>
      <c r="M42" s="202">
        <v>0</v>
      </c>
      <c r="N42" s="202">
        <v>28.97</v>
      </c>
      <c r="O42" s="202">
        <v>48.66</v>
      </c>
      <c r="P42" s="202">
        <v>66.510000000000005</v>
      </c>
      <c r="Q42" s="202">
        <v>2.88</v>
      </c>
      <c r="R42" s="202">
        <v>2.88</v>
      </c>
      <c r="S42" s="202">
        <v>3.84</v>
      </c>
      <c r="T42" s="202">
        <v>0</v>
      </c>
      <c r="U42" s="202">
        <v>317.95</v>
      </c>
      <c r="V42" s="202">
        <v>5.07</v>
      </c>
      <c r="W42" s="202">
        <v>11.04</v>
      </c>
      <c r="X42" s="202">
        <v>24.12</v>
      </c>
      <c r="Y42" s="202">
        <v>0</v>
      </c>
      <c r="Z42">
        <v>0</v>
      </c>
      <c r="AA42" s="202">
        <v>8.82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33.619999999999997</v>
      </c>
      <c r="AQ42" s="202">
        <v>11.53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40.35</v>
      </c>
      <c r="L43" s="202">
        <v>21.14</v>
      </c>
      <c r="M43" s="202">
        <v>0</v>
      </c>
      <c r="N43" s="202">
        <v>28.97</v>
      </c>
      <c r="O43" s="202">
        <v>48.66</v>
      </c>
      <c r="P43" s="202">
        <v>66.510000000000005</v>
      </c>
      <c r="Q43" s="202">
        <v>2.88</v>
      </c>
      <c r="R43" s="202">
        <v>2.88</v>
      </c>
      <c r="S43" s="202">
        <v>3.84</v>
      </c>
      <c r="T43" s="202">
        <v>0</v>
      </c>
      <c r="U43" s="202">
        <v>317.95</v>
      </c>
      <c r="V43" s="202">
        <v>3.41</v>
      </c>
      <c r="W43" s="202">
        <v>5.76</v>
      </c>
      <c r="X43" s="202">
        <v>12.49</v>
      </c>
      <c r="Y43" s="202">
        <v>0</v>
      </c>
      <c r="Z43">
        <v>0</v>
      </c>
      <c r="AA43" s="202">
        <v>8.82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33.619999999999997</v>
      </c>
      <c r="AQ43" s="202">
        <v>11.54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40.35</v>
      </c>
      <c r="L44" s="202">
        <v>21.14</v>
      </c>
      <c r="M44" s="202">
        <v>0</v>
      </c>
      <c r="N44" s="202">
        <v>28.97</v>
      </c>
      <c r="O44" s="202">
        <v>48.66</v>
      </c>
      <c r="P44" s="202">
        <v>66.510000000000005</v>
      </c>
      <c r="Q44" s="202">
        <v>2.88</v>
      </c>
      <c r="R44" s="202">
        <v>2.88</v>
      </c>
      <c r="S44" s="202">
        <v>3.84</v>
      </c>
      <c r="T44" s="202">
        <v>0</v>
      </c>
      <c r="U44" s="202">
        <v>317.95</v>
      </c>
      <c r="V44" s="202">
        <v>2.88</v>
      </c>
      <c r="W44" s="202">
        <v>5.76</v>
      </c>
      <c r="X44" s="202">
        <v>12.49</v>
      </c>
      <c r="Y44" s="202">
        <v>0</v>
      </c>
      <c r="Z44">
        <v>0</v>
      </c>
      <c r="AA44" s="202">
        <v>8.82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33.619999999999997</v>
      </c>
      <c r="AQ44" s="202">
        <v>11.54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40.35</v>
      </c>
      <c r="L45" s="202">
        <v>21.14</v>
      </c>
      <c r="M45" s="202">
        <v>0</v>
      </c>
      <c r="N45" s="202">
        <v>28.97</v>
      </c>
      <c r="O45" s="202">
        <v>48.66</v>
      </c>
      <c r="P45" s="202">
        <v>66.510000000000005</v>
      </c>
      <c r="Q45" s="202">
        <v>2.88</v>
      </c>
      <c r="R45" s="202">
        <v>2.88</v>
      </c>
      <c r="S45" s="202">
        <v>3.84</v>
      </c>
      <c r="T45" s="202">
        <v>0</v>
      </c>
      <c r="U45" s="202">
        <v>317.95</v>
      </c>
      <c r="V45" s="202">
        <v>2.88</v>
      </c>
      <c r="W45" s="202">
        <v>5.76</v>
      </c>
      <c r="X45" s="202">
        <v>12.49</v>
      </c>
      <c r="Y45" s="202">
        <v>0</v>
      </c>
      <c r="Z45">
        <v>0</v>
      </c>
      <c r="AA45" s="202">
        <v>8.82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33.619999999999997</v>
      </c>
      <c r="AQ45" s="202">
        <v>11.54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40.35</v>
      </c>
      <c r="L46" s="202">
        <v>21.14</v>
      </c>
      <c r="M46" s="202">
        <v>0</v>
      </c>
      <c r="N46" s="202">
        <v>28.97</v>
      </c>
      <c r="O46" s="202">
        <v>48.66</v>
      </c>
      <c r="P46" s="202">
        <v>66.510000000000005</v>
      </c>
      <c r="Q46" s="202">
        <v>2.88</v>
      </c>
      <c r="R46" s="202">
        <v>2.88</v>
      </c>
      <c r="S46" s="202">
        <v>3.84</v>
      </c>
      <c r="T46" s="202">
        <v>0</v>
      </c>
      <c r="U46" s="202">
        <v>317.95</v>
      </c>
      <c r="V46" s="202">
        <v>2.88</v>
      </c>
      <c r="W46" s="202">
        <v>5.76</v>
      </c>
      <c r="X46" s="202">
        <v>12.49</v>
      </c>
      <c r="Y46" s="202">
        <v>0</v>
      </c>
      <c r="Z46">
        <v>0</v>
      </c>
      <c r="AA46" s="202">
        <v>8.82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33.619999999999997</v>
      </c>
      <c r="AQ46" s="202">
        <v>11.54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40.35</v>
      </c>
      <c r="L47" s="202">
        <v>21.14</v>
      </c>
      <c r="M47" s="202">
        <v>0</v>
      </c>
      <c r="N47" s="202">
        <v>28.97</v>
      </c>
      <c r="O47" s="202">
        <v>48.66</v>
      </c>
      <c r="P47" s="202">
        <v>66.510000000000005</v>
      </c>
      <c r="Q47" s="202">
        <v>2.88</v>
      </c>
      <c r="R47" s="202">
        <v>2.88</v>
      </c>
      <c r="S47" s="202">
        <v>3.84</v>
      </c>
      <c r="T47" s="202">
        <v>0</v>
      </c>
      <c r="U47" s="202">
        <v>317.95</v>
      </c>
      <c r="V47" s="202">
        <v>2.88</v>
      </c>
      <c r="W47" s="202">
        <v>5.76</v>
      </c>
      <c r="X47" s="202">
        <v>12.49</v>
      </c>
      <c r="Y47" s="202">
        <v>0</v>
      </c>
      <c r="Z47">
        <v>0</v>
      </c>
      <c r="AA47" s="202">
        <v>8.58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33.619999999999997</v>
      </c>
      <c r="AQ47" s="202">
        <v>11.54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40.35</v>
      </c>
      <c r="L48" s="202">
        <v>21.14</v>
      </c>
      <c r="M48" s="202">
        <v>0</v>
      </c>
      <c r="N48" s="202">
        <v>28.97</v>
      </c>
      <c r="O48" s="202">
        <v>48.66</v>
      </c>
      <c r="P48" s="202">
        <v>66.510000000000005</v>
      </c>
      <c r="Q48" s="202">
        <v>2.88</v>
      </c>
      <c r="R48" s="202">
        <v>2.88</v>
      </c>
      <c r="S48" s="202">
        <v>3.84</v>
      </c>
      <c r="T48" s="202">
        <v>0</v>
      </c>
      <c r="U48" s="202">
        <v>317.95</v>
      </c>
      <c r="V48" s="202">
        <v>2.88</v>
      </c>
      <c r="W48" s="202">
        <v>5.76</v>
      </c>
      <c r="X48" s="202">
        <v>12.49</v>
      </c>
      <c r="Y48" s="202">
        <v>0</v>
      </c>
      <c r="Z48">
        <v>0</v>
      </c>
      <c r="AA48" s="202">
        <v>8.58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33.619999999999997</v>
      </c>
      <c r="AQ48" s="202">
        <v>11.54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40.35</v>
      </c>
      <c r="L49" s="202">
        <v>21.14</v>
      </c>
      <c r="M49" s="202">
        <v>0</v>
      </c>
      <c r="N49" s="202">
        <v>28.97</v>
      </c>
      <c r="O49" s="202">
        <v>48.66</v>
      </c>
      <c r="P49" s="202">
        <v>66.510000000000005</v>
      </c>
      <c r="Q49" s="202">
        <v>2.88</v>
      </c>
      <c r="R49" s="202">
        <v>2.88</v>
      </c>
      <c r="S49" s="202">
        <v>3.84</v>
      </c>
      <c r="T49" s="202">
        <v>0</v>
      </c>
      <c r="U49" s="202">
        <v>317.95</v>
      </c>
      <c r="V49" s="202">
        <v>2.88</v>
      </c>
      <c r="W49" s="202">
        <v>5.76</v>
      </c>
      <c r="X49" s="202">
        <v>12.49</v>
      </c>
      <c r="Y49" s="202">
        <v>0</v>
      </c>
      <c r="Z49">
        <v>0</v>
      </c>
      <c r="AA49" s="202">
        <v>8.58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33.619999999999997</v>
      </c>
      <c r="AQ49" s="202">
        <v>11.54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40.590000000000003</v>
      </c>
      <c r="L50" s="202">
        <v>21.14</v>
      </c>
      <c r="M50" s="202">
        <v>0</v>
      </c>
      <c r="N50" s="202">
        <v>28.97</v>
      </c>
      <c r="O50" s="202">
        <v>48.66</v>
      </c>
      <c r="P50" s="202">
        <v>66.510000000000005</v>
      </c>
      <c r="Q50" s="202">
        <v>2.88</v>
      </c>
      <c r="R50" s="202">
        <v>2.88</v>
      </c>
      <c r="S50" s="202">
        <v>3.84</v>
      </c>
      <c r="T50" s="202">
        <v>0</v>
      </c>
      <c r="U50" s="202">
        <v>317.95</v>
      </c>
      <c r="V50" s="202">
        <v>2.88</v>
      </c>
      <c r="W50" s="202">
        <v>5.76</v>
      </c>
      <c r="X50" s="202">
        <v>12.49</v>
      </c>
      <c r="Y50" s="202">
        <v>0</v>
      </c>
      <c r="Z50">
        <v>0</v>
      </c>
      <c r="AA50" s="202">
        <v>8.58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33.619999999999997</v>
      </c>
      <c r="AQ50" s="202">
        <v>11.54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40.35</v>
      </c>
      <c r="L51" s="202">
        <v>21.14</v>
      </c>
      <c r="M51" s="202">
        <v>0</v>
      </c>
      <c r="N51" s="202">
        <v>28.97</v>
      </c>
      <c r="O51" s="202">
        <v>48.66</v>
      </c>
      <c r="P51" s="202">
        <v>66.510000000000005</v>
      </c>
      <c r="Q51" s="202">
        <v>2.88</v>
      </c>
      <c r="R51" s="202">
        <v>2.88</v>
      </c>
      <c r="S51" s="202">
        <v>3.84</v>
      </c>
      <c r="T51" s="202">
        <v>0</v>
      </c>
      <c r="U51" s="202">
        <v>317.95</v>
      </c>
      <c r="V51" s="202">
        <v>2.88</v>
      </c>
      <c r="W51" s="202">
        <v>5.76</v>
      </c>
      <c r="X51" s="202">
        <v>12.49</v>
      </c>
      <c r="Y51" s="202">
        <v>0</v>
      </c>
      <c r="Z51">
        <v>0</v>
      </c>
      <c r="AA51" s="202">
        <v>8.58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33.619999999999997</v>
      </c>
      <c r="AQ51" s="202">
        <v>11.54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40.35</v>
      </c>
      <c r="L52" s="202">
        <v>21.14</v>
      </c>
      <c r="M52" s="202">
        <v>0</v>
      </c>
      <c r="N52" s="202">
        <v>28.97</v>
      </c>
      <c r="O52" s="202">
        <v>48.66</v>
      </c>
      <c r="P52" s="202">
        <v>66.510000000000005</v>
      </c>
      <c r="Q52" s="202">
        <v>2.88</v>
      </c>
      <c r="R52" s="202">
        <v>2.88</v>
      </c>
      <c r="S52" s="202">
        <v>3.84</v>
      </c>
      <c r="T52" s="202">
        <v>0</v>
      </c>
      <c r="U52" s="202">
        <v>317.95</v>
      </c>
      <c r="V52" s="202">
        <v>2.88</v>
      </c>
      <c r="W52" s="202">
        <v>5.76</v>
      </c>
      <c r="X52" s="202">
        <v>12.49</v>
      </c>
      <c r="Y52" s="202">
        <v>0</v>
      </c>
      <c r="Z52">
        <v>0</v>
      </c>
      <c r="AA52" s="202">
        <v>8.58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33.619999999999997</v>
      </c>
      <c r="AQ52" s="202">
        <v>11.54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40.35</v>
      </c>
      <c r="L53" s="202">
        <v>21.14</v>
      </c>
      <c r="M53" s="202">
        <v>0</v>
      </c>
      <c r="N53" s="202">
        <v>28.97</v>
      </c>
      <c r="O53" s="202">
        <v>48.66</v>
      </c>
      <c r="P53" s="202">
        <v>66.510000000000005</v>
      </c>
      <c r="Q53" s="202">
        <v>2.88</v>
      </c>
      <c r="R53" s="202">
        <v>2.88</v>
      </c>
      <c r="S53" s="202">
        <v>3.84</v>
      </c>
      <c r="T53" s="202">
        <v>0</v>
      </c>
      <c r="U53" s="202">
        <v>317.95</v>
      </c>
      <c r="V53" s="202">
        <v>2.88</v>
      </c>
      <c r="W53" s="202">
        <v>5.76</v>
      </c>
      <c r="X53" s="202">
        <v>12.49</v>
      </c>
      <c r="Y53" s="202">
        <v>0</v>
      </c>
      <c r="Z53">
        <v>0</v>
      </c>
      <c r="AA53" s="202">
        <v>8.58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33.619999999999997</v>
      </c>
      <c r="AQ53" s="202">
        <v>11.54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40.35</v>
      </c>
      <c r="L54" s="202">
        <v>21.14</v>
      </c>
      <c r="M54" s="202">
        <v>0</v>
      </c>
      <c r="N54" s="202">
        <v>28.97</v>
      </c>
      <c r="O54" s="202">
        <v>48.66</v>
      </c>
      <c r="P54" s="202">
        <v>66.510000000000005</v>
      </c>
      <c r="Q54" s="202">
        <v>2.88</v>
      </c>
      <c r="R54" s="202">
        <v>2.88</v>
      </c>
      <c r="S54" s="202">
        <v>3.84</v>
      </c>
      <c r="T54" s="202">
        <v>0</v>
      </c>
      <c r="U54" s="202">
        <v>317.95</v>
      </c>
      <c r="V54" s="202">
        <v>2.88</v>
      </c>
      <c r="W54" s="202">
        <v>5.76</v>
      </c>
      <c r="X54" s="202">
        <v>12.49</v>
      </c>
      <c r="Y54" s="202">
        <v>0</v>
      </c>
      <c r="Z54">
        <v>0</v>
      </c>
      <c r="AA54" s="202">
        <v>8.58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33.619999999999997</v>
      </c>
      <c r="AQ54" s="202">
        <v>11.54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40.35</v>
      </c>
      <c r="L55" s="202">
        <v>21.31</v>
      </c>
      <c r="M55" s="202">
        <v>0</v>
      </c>
      <c r="N55" s="202">
        <v>28.97</v>
      </c>
      <c r="O55" s="202">
        <v>48.66</v>
      </c>
      <c r="P55" s="202">
        <v>66.510000000000005</v>
      </c>
      <c r="Q55" s="202">
        <v>3</v>
      </c>
      <c r="R55" s="202">
        <v>2.88</v>
      </c>
      <c r="S55" s="202">
        <v>3.84</v>
      </c>
      <c r="T55" s="202">
        <v>0</v>
      </c>
      <c r="U55" s="202">
        <v>311.77</v>
      </c>
      <c r="V55" s="202">
        <v>2.88</v>
      </c>
      <c r="W55" s="202">
        <v>5.76</v>
      </c>
      <c r="X55" s="202">
        <v>12.49</v>
      </c>
      <c r="Y55" s="202">
        <v>0</v>
      </c>
      <c r="Z55">
        <v>0</v>
      </c>
      <c r="AA55" s="202">
        <v>8.58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33.619999999999997</v>
      </c>
      <c r="AQ55" s="202">
        <v>14.57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40.35</v>
      </c>
      <c r="L56" s="202">
        <v>21.31</v>
      </c>
      <c r="M56" s="202">
        <v>0</v>
      </c>
      <c r="N56" s="202">
        <v>28.97</v>
      </c>
      <c r="O56" s="202">
        <v>48.66</v>
      </c>
      <c r="P56" s="202">
        <v>66.510000000000005</v>
      </c>
      <c r="Q56" s="202">
        <v>3</v>
      </c>
      <c r="R56" s="202">
        <v>2.88</v>
      </c>
      <c r="S56" s="202">
        <v>3.84</v>
      </c>
      <c r="T56" s="202">
        <v>0</v>
      </c>
      <c r="U56" s="202">
        <v>311.77</v>
      </c>
      <c r="V56" s="202">
        <v>2.88</v>
      </c>
      <c r="W56" s="202">
        <v>5.76</v>
      </c>
      <c r="X56" s="202">
        <v>12.49</v>
      </c>
      <c r="Y56" s="202">
        <v>0</v>
      </c>
      <c r="Z56">
        <v>0</v>
      </c>
      <c r="AA56" s="202">
        <v>8.58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33.619999999999997</v>
      </c>
      <c r="AQ56" s="202">
        <v>14.57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40.35</v>
      </c>
      <c r="L57" s="202">
        <v>21.31</v>
      </c>
      <c r="M57" s="202">
        <v>0</v>
      </c>
      <c r="N57" s="202">
        <v>28.97</v>
      </c>
      <c r="O57" s="202">
        <v>48.66</v>
      </c>
      <c r="P57" s="202">
        <v>66.510000000000005</v>
      </c>
      <c r="Q57" s="202">
        <v>3</v>
      </c>
      <c r="R57" s="202">
        <v>2.88</v>
      </c>
      <c r="S57" s="202">
        <v>3.84</v>
      </c>
      <c r="T57" s="202">
        <v>0</v>
      </c>
      <c r="U57" s="202">
        <v>311.77</v>
      </c>
      <c r="V57" s="202">
        <v>2.88</v>
      </c>
      <c r="W57" s="202">
        <v>5.76</v>
      </c>
      <c r="X57" s="202">
        <v>12.49</v>
      </c>
      <c r="Y57" s="202">
        <v>0</v>
      </c>
      <c r="Z57">
        <v>0</v>
      </c>
      <c r="AA57" s="202">
        <v>8.58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33.619999999999997</v>
      </c>
      <c r="AQ57" s="202">
        <v>14.57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40.35</v>
      </c>
      <c r="L58" s="202">
        <v>21.31</v>
      </c>
      <c r="M58" s="202">
        <v>0</v>
      </c>
      <c r="N58" s="202">
        <v>28.97</v>
      </c>
      <c r="O58" s="202">
        <v>48.66</v>
      </c>
      <c r="P58" s="202">
        <v>66.510000000000005</v>
      </c>
      <c r="Q58" s="202">
        <v>3</v>
      </c>
      <c r="R58" s="202">
        <v>2.88</v>
      </c>
      <c r="S58" s="202">
        <v>3.84</v>
      </c>
      <c r="T58" s="202">
        <v>0</v>
      </c>
      <c r="U58" s="202">
        <v>311.77</v>
      </c>
      <c r="V58" s="202">
        <v>2.88</v>
      </c>
      <c r="W58" s="202">
        <v>5.76</v>
      </c>
      <c r="X58" s="202">
        <v>12.49</v>
      </c>
      <c r="Y58" s="202">
        <v>0</v>
      </c>
      <c r="Z58">
        <v>0</v>
      </c>
      <c r="AA58" s="202">
        <v>8.58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33.619999999999997</v>
      </c>
      <c r="AQ58" s="202">
        <v>14.57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40.35</v>
      </c>
      <c r="L59" s="202">
        <v>21.31</v>
      </c>
      <c r="M59" s="202">
        <v>0</v>
      </c>
      <c r="N59" s="202">
        <v>28.97</v>
      </c>
      <c r="O59" s="202">
        <v>48.66</v>
      </c>
      <c r="P59" s="202">
        <v>66.510000000000005</v>
      </c>
      <c r="Q59" s="202">
        <v>3</v>
      </c>
      <c r="R59" s="202">
        <v>2.88</v>
      </c>
      <c r="S59" s="202">
        <v>3.84</v>
      </c>
      <c r="T59" s="202">
        <v>0</v>
      </c>
      <c r="U59" s="202">
        <v>311.77</v>
      </c>
      <c r="V59" s="202">
        <v>2.88</v>
      </c>
      <c r="W59" s="202">
        <v>11.04</v>
      </c>
      <c r="X59" s="202">
        <v>24.12</v>
      </c>
      <c r="Y59" s="202">
        <v>0</v>
      </c>
      <c r="Z59">
        <v>0</v>
      </c>
      <c r="AA59" s="202">
        <v>8.58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32.61</v>
      </c>
      <c r="AQ59" s="202">
        <v>14.57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40.35</v>
      </c>
      <c r="L60" s="202">
        <v>21.31</v>
      </c>
      <c r="M60" s="202">
        <v>0</v>
      </c>
      <c r="N60" s="202">
        <v>28.97</v>
      </c>
      <c r="O60" s="202">
        <v>48.66</v>
      </c>
      <c r="P60" s="202">
        <v>66.510000000000005</v>
      </c>
      <c r="Q60" s="202">
        <v>3</v>
      </c>
      <c r="R60" s="202">
        <v>2.88</v>
      </c>
      <c r="S60" s="202">
        <v>3.84</v>
      </c>
      <c r="T60" s="202">
        <v>0</v>
      </c>
      <c r="U60" s="202">
        <v>311.77</v>
      </c>
      <c r="V60" s="202">
        <v>2.88</v>
      </c>
      <c r="W60" s="202">
        <v>11.04</v>
      </c>
      <c r="X60" s="202">
        <v>24.12</v>
      </c>
      <c r="Y60" s="202">
        <v>0</v>
      </c>
      <c r="Z60">
        <v>0</v>
      </c>
      <c r="AA60" s="202">
        <v>8.58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32.61</v>
      </c>
      <c r="AQ60" s="202">
        <v>14.57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40.35</v>
      </c>
      <c r="L61" s="202">
        <v>21.31</v>
      </c>
      <c r="M61" s="202">
        <v>0</v>
      </c>
      <c r="N61" s="202">
        <v>28.97</v>
      </c>
      <c r="O61" s="202">
        <v>48.66</v>
      </c>
      <c r="P61" s="202">
        <v>66.510000000000005</v>
      </c>
      <c r="Q61" s="202">
        <v>3</v>
      </c>
      <c r="R61" s="202">
        <v>2.88</v>
      </c>
      <c r="S61" s="202">
        <v>3.84</v>
      </c>
      <c r="T61" s="202">
        <v>0</v>
      </c>
      <c r="U61" s="202">
        <v>311.77</v>
      </c>
      <c r="V61" s="202">
        <v>2.88</v>
      </c>
      <c r="W61" s="202">
        <v>11.04</v>
      </c>
      <c r="X61" s="202">
        <v>24.12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33.619999999999997</v>
      </c>
      <c r="AQ61" s="202">
        <v>14.57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40.35</v>
      </c>
      <c r="L62" s="202">
        <v>21.31</v>
      </c>
      <c r="M62" s="202">
        <v>0</v>
      </c>
      <c r="N62" s="202">
        <v>28.97</v>
      </c>
      <c r="O62" s="202">
        <v>48.66</v>
      </c>
      <c r="P62" s="202">
        <v>66.510000000000005</v>
      </c>
      <c r="Q62" s="202">
        <v>3</v>
      </c>
      <c r="R62" s="202">
        <v>2.88</v>
      </c>
      <c r="S62" s="202">
        <v>3.84</v>
      </c>
      <c r="T62" s="202">
        <v>0</v>
      </c>
      <c r="U62" s="202">
        <v>311.77</v>
      </c>
      <c r="V62" s="202">
        <v>2.88</v>
      </c>
      <c r="W62" s="202">
        <v>11.04</v>
      </c>
      <c r="X62" s="202">
        <v>24.12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33.619999999999997</v>
      </c>
      <c r="AQ62" s="202">
        <v>14.57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40.35</v>
      </c>
      <c r="L63" s="202">
        <v>21.31</v>
      </c>
      <c r="M63" s="202">
        <v>0</v>
      </c>
      <c r="N63" s="202">
        <v>28.97</v>
      </c>
      <c r="O63" s="202">
        <v>48.66</v>
      </c>
      <c r="P63" s="202">
        <v>66.510000000000005</v>
      </c>
      <c r="Q63" s="202">
        <v>3</v>
      </c>
      <c r="R63" s="202">
        <v>2.88</v>
      </c>
      <c r="S63" s="202">
        <v>3.84</v>
      </c>
      <c r="T63" s="202">
        <v>0</v>
      </c>
      <c r="U63" s="202">
        <v>311.77</v>
      </c>
      <c r="V63" s="202">
        <v>2.88</v>
      </c>
      <c r="W63" s="202">
        <v>11.04</v>
      </c>
      <c r="X63" s="202">
        <v>24.12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33.619999999999997</v>
      </c>
      <c r="AQ63" s="202">
        <v>14.57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37.299999999999997</v>
      </c>
      <c r="L64" s="202">
        <v>21.14</v>
      </c>
      <c r="M64" s="202">
        <v>0</v>
      </c>
      <c r="N64" s="202">
        <v>28.97</v>
      </c>
      <c r="O64" s="202">
        <v>48.66</v>
      </c>
      <c r="P64" s="202">
        <v>66.510000000000005</v>
      </c>
      <c r="Q64" s="202">
        <v>2.88</v>
      </c>
      <c r="R64" s="202">
        <v>2.88</v>
      </c>
      <c r="S64" s="202">
        <v>3.84</v>
      </c>
      <c r="T64" s="202">
        <v>0</v>
      </c>
      <c r="U64" s="202">
        <v>311.77</v>
      </c>
      <c r="V64" s="202">
        <v>2.88</v>
      </c>
      <c r="W64" s="202">
        <v>11.04</v>
      </c>
      <c r="X64" s="202">
        <v>24.12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33.619999999999997</v>
      </c>
      <c r="AQ64" s="202">
        <v>11.54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38.92</v>
      </c>
      <c r="L65" s="202">
        <v>21.14</v>
      </c>
      <c r="M65" s="202">
        <v>0</v>
      </c>
      <c r="N65" s="202">
        <v>28.97</v>
      </c>
      <c r="O65" s="202">
        <v>48.66</v>
      </c>
      <c r="P65" s="202">
        <v>66.510000000000005</v>
      </c>
      <c r="Q65" s="202">
        <v>2.88</v>
      </c>
      <c r="R65" s="202">
        <v>2.88</v>
      </c>
      <c r="S65" s="202">
        <v>3.84</v>
      </c>
      <c r="T65" s="202">
        <v>0</v>
      </c>
      <c r="U65" s="202">
        <v>311.77</v>
      </c>
      <c r="V65" s="202">
        <v>2.88</v>
      </c>
      <c r="W65" s="202">
        <v>11.04</v>
      </c>
      <c r="X65" s="202">
        <v>24.12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33.619999999999997</v>
      </c>
      <c r="AQ65" s="202">
        <v>11.54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37.36</v>
      </c>
      <c r="L66" s="202">
        <v>21.14</v>
      </c>
      <c r="M66" s="202">
        <v>0</v>
      </c>
      <c r="N66" s="202">
        <v>28.97</v>
      </c>
      <c r="O66" s="202">
        <v>48.66</v>
      </c>
      <c r="P66" s="202">
        <v>66.510000000000005</v>
      </c>
      <c r="Q66" s="202">
        <v>2.88</v>
      </c>
      <c r="R66" s="202">
        <v>2.88</v>
      </c>
      <c r="S66" s="202">
        <v>3.84</v>
      </c>
      <c r="T66" s="202">
        <v>0</v>
      </c>
      <c r="U66" s="202">
        <v>311.77</v>
      </c>
      <c r="V66" s="202">
        <v>2.88</v>
      </c>
      <c r="W66" s="202">
        <v>11.04</v>
      </c>
      <c r="X66" s="202">
        <v>24.12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55.72</v>
      </c>
      <c r="AQ66" s="202">
        <v>11.54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38.729999999999997</v>
      </c>
      <c r="L67" s="202">
        <v>20.75</v>
      </c>
      <c r="M67" s="202">
        <v>0</v>
      </c>
      <c r="N67" s="202">
        <v>28.97</v>
      </c>
      <c r="O67" s="202">
        <v>48.66</v>
      </c>
      <c r="P67" s="202">
        <v>66.510000000000005</v>
      </c>
      <c r="Q67" s="202">
        <v>2.88</v>
      </c>
      <c r="R67" s="202">
        <v>2.88</v>
      </c>
      <c r="S67" s="202">
        <v>3.84</v>
      </c>
      <c r="T67" s="202">
        <v>0</v>
      </c>
      <c r="U67" s="202">
        <v>311.77</v>
      </c>
      <c r="V67" s="202">
        <v>5.07</v>
      </c>
      <c r="W67" s="202">
        <v>11.04</v>
      </c>
      <c r="X67" s="202">
        <v>24.12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68.13</v>
      </c>
      <c r="AQ67" s="202">
        <v>11.53</v>
      </c>
      <c r="AR67" s="202">
        <v>24.32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38.869999999999997</v>
      </c>
      <c r="L68" s="202">
        <v>21.14</v>
      </c>
      <c r="M68" s="202">
        <v>0</v>
      </c>
      <c r="N68" s="202">
        <v>28.97</v>
      </c>
      <c r="O68" s="202">
        <v>48.66</v>
      </c>
      <c r="P68" s="202">
        <v>66.510000000000005</v>
      </c>
      <c r="Q68" s="202">
        <v>2.88</v>
      </c>
      <c r="R68" s="202">
        <v>2.88</v>
      </c>
      <c r="S68" s="202">
        <v>3.84</v>
      </c>
      <c r="T68" s="202">
        <v>0</v>
      </c>
      <c r="U68" s="202">
        <v>311.77</v>
      </c>
      <c r="V68" s="202">
        <v>5.07</v>
      </c>
      <c r="W68" s="202">
        <v>11.04</v>
      </c>
      <c r="X68" s="202">
        <v>24.12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68.13</v>
      </c>
      <c r="AQ68" s="202">
        <v>11.53</v>
      </c>
      <c r="AR68" s="202">
        <v>18.38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40.35</v>
      </c>
      <c r="L69" s="202">
        <v>21.14</v>
      </c>
      <c r="M69" s="202">
        <v>0</v>
      </c>
      <c r="N69" s="202">
        <v>28.97</v>
      </c>
      <c r="O69" s="202">
        <v>48.66</v>
      </c>
      <c r="P69" s="202">
        <v>66.510000000000005</v>
      </c>
      <c r="Q69" s="202">
        <v>2.88</v>
      </c>
      <c r="R69" s="202">
        <v>2.88</v>
      </c>
      <c r="S69" s="202">
        <v>3.84</v>
      </c>
      <c r="T69" s="202">
        <v>0</v>
      </c>
      <c r="U69" s="202">
        <v>311.77</v>
      </c>
      <c r="V69" s="202">
        <v>5.07</v>
      </c>
      <c r="W69" s="202">
        <v>11.04</v>
      </c>
      <c r="X69" s="202">
        <v>24.12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68.13</v>
      </c>
      <c r="AQ69" s="202">
        <v>22.01</v>
      </c>
      <c r="AR69" s="202">
        <v>11.44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40.35</v>
      </c>
      <c r="L70" s="202">
        <v>41.53</v>
      </c>
      <c r="M70" s="202">
        <v>0</v>
      </c>
      <c r="N70" s="202">
        <v>28.97</v>
      </c>
      <c r="O70" s="202">
        <v>48.66</v>
      </c>
      <c r="P70" s="202">
        <v>66.510000000000005</v>
      </c>
      <c r="Q70" s="202">
        <v>4.75</v>
      </c>
      <c r="R70" s="202">
        <v>4.88</v>
      </c>
      <c r="S70" s="202">
        <v>6.12</v>
      </c>
      <c r="T70" s="202">
        <v>0</v>
      </c>
      <c r="U70" s="202">
        <v>311.77</v>
      </c>
      <c r="V70" s="202">
        <v>5.07</v>
      </c>
      <c r="W70" s="202">
        <v>11.04</v>
      </c>
      <c r="X70" s="202">
        <v>24.12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68.13</v>
      </c>
      <c r="AQ70" s="202">
        <v>22.01</v>
      </c>
      <c r="AR70" s="202">
        <v>5.9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70.930000000000007</v>
      </c>
      <c r="L71" s="202">
        <v>24.11</v>
      </c>
      <c r="M71" s="202">
        <v>0</v>
      </c>
      <c r="N71" s="202">
        <v>28.97</v>
      </c>
      <c r="O71" s="202">
        <v>48.66</v>
      </c>
      <c r="P71" s="202">
        <v>66.510000000000005</v>
      </c>
      <c r="Q71" s="202">
        <v>4.8099999999999996</v>
      </c>
      <c r="R71" s="202">
        <v>4.97</v>
      </c>
      <c r="S71" s="202">
        <v>6.19</v>
      </c>
      <c r="T71" s="202">
        <v>0</v>
      </c>
      <c r="U71" s="202">
        <v>316.70999999999998</v>
      </c>
      <c r="V71" s="202">
        <v>5.07</v>
      </c>
      <c r="W71" s="202">
        <v>11.04</v>
      </c>
      <c r="X71" s="202">
        <v>24.12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68.13</v>
      </c>
      <c r="AQ71" s="202">
        <v>22.01</v>
      </c>
      <c r="AR71" s="202">
        <v>1.82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79.78</v>
      </c>
      <c r="L72" s="202">
        <v>39.590000000000003</v>
      </c>
      <c r="M72" s="202">
        <v>0</v>
      </c>
      <c r="N72" s="202">
        <v>28.97</v>
      </c>
      <c r="O72" s="202">
        <v>48.66</v>
      </c>
      <c r="P72" s="202">
        <v>66.510000000000005</v>
      </c>
      <c r="Q72" s="202">
        <v>4.8099999999999996</v>
      </c>
      <c r="R72" s="202">
        <v>4.97</v>
      </c>
      <c r="S72" s="202">
        <v>6.19</v>
      </c>
      <c r="T72" s="202">
        <v>0</v>
      </c>
      <c r="U72" s="202">
        <v>317.95</v>
      </c>
      <c r="V72" s="202">
        <v>5.07</v>
      </c>
      <c r="W72" s="202">
        <v>11.04</v>
      </c>
      <c r="X72" s="202">
        <v>24.12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68.13</v>
      </c>
      <c r="AQ72" s="202">
        <v>22.01</v>
      </c>
      <c r="AR72" s="202">
        <v>0.62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79.78</v>
      </c>
      <c r="L73" s="202">
        <v>40.42</v>
      </c>
      <c r="M73" s="202">
        <v>0</v>
      </c>
      <c r="N73" s="202">
        <v>28.97</v>
      </c>
      <c r="O73" s="202">
        <v>48.66</v>
      </c>
      <c r="P73" s="202">
        <v>66.510000000000005</v>
      </c>
      <c r="Q73" s="202">
        <v>4.8099999999999996</v>
      </c>
      <c r="R73" s="202">
        <v>4.97</v>
      </c>
      <c r="S73" s="202">
        <v>6.19</v>
      </c>
      <c r="T73" s="202">
        <v>0</v>
      </c>
      <c r="U73" s="202">
        <v>317.95</v>
      </c>
      <c r="V73" s="202">
        <v>5.07</v>
      </c>
      <c r="W73" s="202">
        <v>11.04</v>
      </c>
      <c r="X73" s="202">
        <v>24.12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68.13</v>
      </c>
      <c r="AQ73" s="202">
        <v>20.5</v>
      </c>
      <c r="AR73" s="202">
        <v>0.33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79.78</v>
      </c>
      <c r="L74" s="202">
        <v>40.42</v>
      </c>
      <c r="M74" s="202">
        <v>0</v>
      </c>
      <c r="N74" s="202">
        <v>28.97</v>
      </c>
      <c r="O74" s="202">
        <v>48.66</v>
      </c>
      <c r="P74" s="202">
        <v>66.510000000000005</v>
      </c>
      <c r="Q74" s="202">
        <v>4.8099999999999996</v>
      </c>
      <c r="R74" s="202">
        <v>4.97</v>
      </c>
      <c r="S74" s="202">
        <v>6.19</v>
      </c>
      <c r="T74" s="202">
        <v>0</v>
      </c>
      <c r="U74" s="202">
        <v>317.95</v>
      </c>
      <c r="V74" s="202">
        <v>5.07</v>
      </c>
      <c r="W74" s="202">
        <v>11.04</v>
      </c>
      <c r="X74" s="202">
        <v>24.12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68.13</v>
      </c>
      <c r="AQ74" s="202">
        <v>20.5</v>
      </c>
      <c r="AR74" s="202">
        <v>0.17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79.78</v>
      </c>
      <c r="L75" s="202">
        <v>40.42</v>
      </c>
      <c r="M75" s="202">
        <v>0</v>
      </c>
      <c r="N75" s="202">
        <v>28.97</v>
      </c>
      <c r="O75" s="202">
        <v>48.66</v>
      </c>
      <c r="P75" s="202">
        <v>66.510000000000005</v>
      </c>
      <c r="Q75" s="202">
        <v>4.8099999999999996</v>
      </c>
      <c r="R75" s="202">
        <v>4.97</v>
      </c>
      <c r="S75" s="202">
        <v>6.19</v>
      </c>
      <c r="T75" s="202">
        <v>0</v>
      </c>
      <c r="U75" s="202">
        <v>317.95</v>
      </c>
      <c r="V75" s="202">
        <v>5.07</v>
      </c>
      <c r="W75" s="202">
        <v>11.04</v>
      </c>
      <c r="X75" s="202">
        <v>24.12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68.13</v>
      </c>
      <c r="AQ75" s="202">
        <v>20.5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79.78</v>
      </c>
      <c r="L76" s="202">
        <v>40.42</v>
      </c>
      <c r="M76" s="202">
        <v>0</v>
      </c>
      <c r="N76" s="202">
        <v>28.97</v>
      </c>
      <c r="O76" s="202">
        <v>48.66</v>
      </c>
      <c r="P76" s="202">
        <v>66.510000000000005</v>
      </c>
      <c r="Q76" s="202">
        <v>4.8099999999999996</v>
      </c>
      <c r="R76" s="202">
        <v>4.97</v>
      </c>
      <c r="S76" s="202">
        <v>6.19</v>
      </c>
      <c r="T76" s="202">
        <v>0</v>
      </c>
      <c r="U76" s="202">
        <v>317.95</v>
      </c>
      <c r="V76" s="202">
        <v>5.07</v>
      </c>
      <c r="W76" s="202">
        <v>11.04</v>
      </c>
      <c r="X76" s="202">
        <v>24.12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68.13</v>
      </c>
      <c r="AQ76" s="202">
        <v>20.5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79.78</v>
      </c>
      <c r="L77" s="202">
        <v>40.42</v>
      </c>
      <c r="M77" s="202">
        <v>0</v>
      </c>
      <c r="N77" s="202">
        <v>28.97</v>
      </c>
      <c r="O77" s="202">
        <v>48.66</v>
      </c>
      <c r="P77" s="202">
        <v>66.510000000000005</v>
      </c>
      <c r="Q77" s="202">
        <v>4.8099999999999996</v>
      </c>
      <c r="R77" s="202">
        <v>4.97</v>
      </c>
      <c r="S77" s="202">
        <v>6.19</v>
      </c>
      <c r="T77" s="202">
        <v>0</v>
      </c>
      <c r="U77" s="202">
        <v>317.95</v>
      </c>
      <c r="V77" s="202">
        <v>5.07</v>
      </c>
      <c r="W77" s="202">
        <v>11.04</v>
      </c>
      <c r="X77" s="202">
        <v>24.12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68.13</v>
      </c>
      <c r="AQ77" s="202">
        <v>20.5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79.78</v>
      </c>
      <c r="L78" s="202">
        <v>40.42</v>
      </c>
      <c r="M78" s="202">
        <v>0</v>
      </c>
      <c r="N78" s="202">
        <v>28.97</v>
      </c>
      <c r="O78" s="202">
        <v>48.66</v>
      </c>
      <c r="P78" s="202">
        <v>66.510000000000005</v>
      </c>
      <c r="Q78" s="202">
        <v>4.8099999999999996</v>
      </c>
      <c r="R78" s="202">
        <v>4.97</v>
      </c>
      <c r="S78" s="202">
        <v>6.19</v>
      </c>
      <c r="T78" s="202">
        <v>0</v>
      </c>
      <c r="U78" s="202">
        <v>317.95</v>
      </c>
      <c r="V78" s="202">
        <v>5.07</v>
      </c>
      <c r="W78" s="202">
        <v>11.04</v>
      </c>
      <c r="X78" s="202">
        <v>24.12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68.13</v>
      </c>
      <c r="AQ78" s="202">
        <v>20.5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87.28</v>
      </c>
      <c r="L79" s="202">
        <v>55</v>
      </c>
      <c r="M79" s="202">
        <v>0</v>
      </c>
      <c r="N79" s="202">
        <v>28.97</v>
      </c>
      <c r="O79" s="202">
        <v>48.66</v>
      </c>
      <c r="P79" s="202">
        <v>66.510000000000005</v>
      </c>
      <c r="Q79" s="202">
        <v>5.01</v>
      </c>
      <c r="R79" s="202">
        <v>5.17</v>
      </c>
      <c r="S79" s="202">
        <v>6.44</v>
      </c>
      <c r="T79" s="202">
        <v>0</v>
      </c>
      <c r="U79" s="202">
        <v>317.95</v>
      </c>
      <c r="V79" s="202">
        <v>5.07</v>
      </c>
      <c r="W79" s="202">
        <v>11.04</v>
      </c>
      <c r="X79" s="202">
        <v>24.12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68.13</v>
      </c>
      <c r="AQ79" s="202">
        <v>20.5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40.35</v>
      </c>
      <c r="L80" s="202">
        <v>22.1</v>
      </c>
      <c r="M80" s="202">
        <v>0</v>
      </c>
      <c r="N80" s="202">
        <v>28.97</v>
      </c>
      <c r="O80" s="202">
        <v>48.66</v>
      </c>
      <c r="P80" s="202">
        <v>66.510000000000005</v>
      </c>
      <c r="Q80" s="202">
        <v>2.77</v>
      </c>
      <c r="R80" s="202">
        <v>2.77</v>
      </c>
      <c r="S80" s="202">
        <v>3.69</v>
      </c>
      <c r="T80" s="202">
        <v>0</v>
      </c>
      <c r="U80" s="202">
        <v>317.95</v>
      </c>
      <c r="V80" s="202">
        <v>5.07</v>
      </c>
      <c r="W80" s="202">
        <v>11.04</v>
      </c>
      <c r="X80" s="202">
        <v>24.12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68.13</v>
      </c>
      <c r="AQ80" s="202">
        <v>20.5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40.35</v>
      </c>
      <c r="L81" s="202">
        <v>22.1</v>
      </c>
      <c r="M81" s="202">
        <v>0</v>
      </c>
      <c r="N81" s="202">
        <v>28.97</v>
      </c>
      <c r="O81" s="202">
        <v>48.66</v>
      </c>
      <c r="P81" s="202">
        <v>66.510000000000005</v>
      </c>
      <c r="Q81" s="202">
        <v>2.77</v>
      </c>
      <c r="R81" s="202">
        <v>2.77</v>
      </c>
      <c r="S81" s="202">
        <v>3.69</v>
      </c>
      <c r="T81" s="202">
        <v>0</v>
      </c>
      <c r="U81" s="202">
        <v>317.95</v>
      </c>
      <c r="V81" s="202">
        <v>5.07</v>
      </c>
      <c r="W81" s="202">
        <v>11.04</v>
      </c>
      <c r="X81" s="202">
        <v>24.12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68.13</v>
      </c>
      <c r="AQ81" s="202">
        <v>20.5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40.35</v>
      </c>
      <c r="L82" s="202">
        <v>22.1</v>
      </c>
      <c r="M82" s="202">
        <v>0</v>
      </c>
      <c r="N82" s="202">
        <v>28.97</v>
      </c>
      <c r="O82" s="202">
        <v>48.66</v>
      </c>
      <c r="P82" s="202">
        <v>66.510000000000005</v>
      </c>
      <c r="Q82" s="202">
        <v>2.77</v>
      </c>
      <c r="R82" s="202">
        <v>2.77</v>
      </c>
      <c r="S82" s="202">
        <v>3.69</v>
      </c>
      <c r="T82" s="202">
        <v>0</v>
      </c>
      <c r="U82" s="202">
        <v>317.95</v>
      </c>
      <c r="V82" s="202">
        <v>5.07</v>
      </c>
      <c r="W82" s="202">
        <v>11.04</v>
      </c>
      <c r="X82" s="202">
        <v>24.12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68.13</v>
      </c>
      <c r="AQ82" s="202">
        <v>20.5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40.35</v>
      </c>
      <c r="L83" s="202">
        <v>45.15</v>
      </c>
      <c r="M83" s="202">
        <v>0</v>
      </c>
      <c r="N83" s="202">
        <v>28.97</v>
      </c>
      <c r="O83" s="202">
        <v>48.66</v>
      </c>
      <c r="P83" s="202">
        <v>66.510000000000005</v>
      </c>
      <c r="Q83" s="202">
        <v>5.01</v>
      </c>
      <c r="R83" s="202">
        <v>5.17</v>
      </c>
      <c r="S83" s="202">
        <v>6.44</v>
      </c>
      <c r="T83" s="202">
        <v>0</v>
      </c>
      <c r="U83" s="202">
        <v>317.95</v>
      </c>
      <c r="V83" s="202">
        <v>5.07</v>
      </c>
      <c r="W83" s="202">
        <v>11.04</v>
      </c>
      <c r="X83" s="202">
        <v>24.12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68.13</v>
      </c>
      <c r="AQ83" s="202">
        <v>20.5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40.35</v>
      </c>
      <c r="L84" s="202">
        <v>41.31</v>
      </c>
      <c r="M84" s="202">
        <v>0</v>
      </c>
      <c r="N84" s="202">
        <v>28.97</v>
      </c>
      <c r="O84" s="202">
        <v>48.66</v>
      </c>
      <c r="P84" s="202">
        <v>66.510000000000005</v>
      </c>
      <c r="Q84" s="202">
        <v>3.21</v>
      </c>
      <c r="R84" s="202">
        <v>5.17</v>
      </c>
      <c r="S84" s="202">
        <v>6.44</v>
      </c>
      <c r="T84" s="202">
        <v>0</v>
      </c>
      <c r="U84" s="202">
        <v>317.95</v>
      </c>
      <c r="V84" s="202">
        <v>5.07</v>
      </c>
      <c r="W84" s="202">
        <v>11.04</v>
      </c>
      <c r="X84" s="202">
        <v>24.12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68.13</v>
      </c>
      <c r="AQ84" s="202">
        <v>20.5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40.35</v>
      </c>
      <c r="L85" s="202">
        <v>36.51</v>
      </c>
      <c r="M85" s="202">
        <v>0</v>
      </c>
      <c r="N85" s="202">
        <v>28.97</v>
      </c>
      <c r="O85" s="202">
        <v>48.66</v>
      </c>
      <c r="P85" s="202">
        <v>66.510000000000005</v>
      </c>
      <c r="Q85" s="202">
        <v>2.77</v>
      </c>
      <c r="R85" s="202">
        <v>5.17</v>
      </c>
      <c r="S85" s="202">
        <v>6.44</v>
      </c>
      <c r="T85" s="202">
        <v>0</v>
      </c>
      <c r="U85" s="202">
        <v>317.95</v>
      </c>
      <c r="V85" s="202">
        <v>5.07</v>
      </c>
      <c r="W85" s="202">
        <v>11.04</v>
      </c>
      <c r="X85" s="202">
        <v>24.12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68.13</v>
      </c>
      <c r="AQ85" s="202">
        <v>20.5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40.35</v>
      </c>
      <c r="L86" s="202">
        <v>36.51</v>
      </c>
      <c r="M86" s="202">
        <v>0</v>
      </c>
      <c r="N86" s="202">
        <v>28.97</v>
      </c>
      <c r="O86" s="202">
        <v>48.66</v>
      </c>
      <c r="P86" s="202">
        <v>66.510000000000005</v>
      </c>
      <c r="Q86" s="202">
        <v>2.77</v>
      </c>
      <c r="R86" s="202">
        <v>5.17</v>
      </c>
      <c r="S86" s="202">
        <v>6.44</v>
      </c>
      <c r="T86" s="202">
        <v>0</v>
      </c>
      <c r="U86" s="202">
        <v>317.95</v>
      </c>
      <c r="V86" s="202">
        <v>5.07</v>
      </c>
      <c r="W86" s="202">
        <v>11.04</v>
      </c>
      <c r="X86" s="202">
        <v>24.12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68.13</v>
      </c>
      <c r="AQ86" s="202">
        <v>20.5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40.35</v>
      </c>
      <c r="L87" s="202">
        <v>21.14</v>
      </c>
      <c r="M87" s="202">
        <v>0</v>
      </c>
      <c r="N87" s="202">
        <v>28.97</v>
      </c>
      <c r="O87" s="202">
        <v>48.66</v>
      </c>
      <c r="P87" s="202">
        <v>63.2</v>
      </c>
      <c r="Q87" s="202">
        <v>2.77</v>
      </c>
      <c r="R87" s="202">
        <v>2.77</v>
      </c>
      <c r="S87" s="202">
        <v>3.69</v>
      </c>
      <c r="T87" s="202">
        <v>0</v>
      </c>
      <c r="U87" s="202">
        <v>317.95</v>
      </c>
      <c r="V87" s="202">
        <v>5.07</v>
      </c>
      <c r="W87" s="202">
        <v>11.04</v>
      </c>
      <c r="X87" s="202">
        <v>24.12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69</v>
      </c>
      <c r="AQ87" s="202">
        <v>13.31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40.35</v>
      </c>
      <c r="L88" s="202">
        <v>21.14</v>
      </c>
      <c r="M88" s="202">
        <v>0</v>
      </c>
      <c r="N88" s="202">
        <v>28.97</v>
      </c>
      <c r="O88" s="202">
        <v>48.66</v>
      </c>
      <c r="P88" s="202">
        <v>63.2</v>
      </c>
      <c r="Q88" s="202">
        <v>2.77</v>
      </c>
      <c r="R88" s="202">
        <v>2.77</v>
      </c>
      <c r="S88" s="202">
        <v>3.69</v>
      </c>
      <c r="T88" s="202">
        <v>0</v>
      </c>
      <c r="U88" s="202">
        <v>317.95</v>
      </c>
      <c r="V88" s="202">
        <v>5.07</v>
      </c>
      <c r="W88" s="202">
        <v>11.04</v>
      </c>
      <c r="X88" s="202">
        <v>24.12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61.49</v>
      </c>
      <c r="AQ88" s="202">
        <v>13.31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40.35</v>
      </c>
      <c r="L89" s="202">
        <v>21.14</v>
      </c>
      <c r="M89" s="202">
        <v>0</v>
      </c>
      <c r="N89" s="202">
        <v>28.97</v>
      </c>
      <c r="O89" s="202">
        <v>48.66</v>
      </c>
      <c r="P89" s="202">
        <v>65.97</v>
      </c>
      <c r="Q89" s="202">
        <v>2.77</v>
      </c>
      <c r="R89" s="202">
        <v>2.77</v>
      </c>
      <c r="S89" s="202">
        <v>3.69</v>
      </c>
      <c r="T89" s="202">
        <v>0</v>
      </c>
      <c r="U89" s="202">
        <v>317.95</v>
      </c>
      <c r="V89" s="202">
        <v>5.07</v>
      </c>
      <c r="W89" s="202">
        <v>11.04</v>
      </c>
      <c r="X89" s="202">
        <v>24.12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56.68</v>
      </c>
      <c r="AQ89" s="202">
        <v>13.31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40.35</v>
      </c>
      <c r="L90" s="202">
        <v>21.14</v>
      </c>
      <c r="M90" s="202">
        <v>0</v>
      </c>
      <c r="N90" s="202">
        <v>28.97</v>
      </c>
      <c r="O90" s="202">
        <v>48.66</v>
      </c>
      <c r="P90" s="202">
        <v>66.510000000000005</v>
      </c>
      <c r="Q90" s="202">
        <v>2.77</v>
      </c>
      <c r="R90" s="202">
        <v>2.77</v>
      </c>
      <c r="S90" s="202">
        <v>3.69</v>
      </c>
      <c r="T90" s="202">
        <v>0</v>
      </c>
      <c r="U90" s="202">
        <v>317.95</v>
      </c>
      <c r="V90" s="202">
        <v>5.07</v>
      </c>
      <c r="W90" s="202">
        <v>11.04</v>
      </c>
      <c r="X90" s="202">
        <v>24.12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32.299999999999997</v>
      </c>
      <c r="AQ90" s="202">
        <v>13.31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40.35</v>
      </c>
      <c r="L91" s="202">
        <v>30.74</v>
      </c>
      <c r="M91" s="202">
        <v>0</v>
      </c>
      <c r="N91" s="202">
        <v>28.97</v>
      </c>
      <c r="O91" s="202">
        <v>48.66</v>
      </c>
      <c r="P91" s="202">
        <v>66.510000000000005</v>
      </c>
      <c r="Q91" s="202">
        <v>2.77</v>
      </c>
      <c r="R91" s="202">
        <v>2.77</v>
      </c>
      <c r="S91" s="202">
        <v>3.69</v>
      </c>
      <c r="T91" s="202">
        <v>0</v>
      </c>
      <c r="U91" s="202">
        <v>317.95</v>
      </c>
      <c r="V91" s="202">
        <v>5.07</v>
      </c>
      <c r="W91" s="202">
        <v>11.04</v>
      </c>
      <c r="X91" s="202">
        <v>24.12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68.13</v>
      </c>
      <c r="AQ91" s="202">
        <v>12.08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40.35</v>
      </c>
      <c r="L92" s="202">
        <v>21.14</v>
      </c>
      <c r="M92" s="202">
        <v>0</v>
      </c>
      <c r="N92" s="202">
        <v>28.97</v>
      </c>
      <c r="O92" s="202">
        <v>48.66</v>
      </c>
      <c r="P92" s="202">
        <v>66.510000000000005</v>
      </c>
      <c r="Q92" s="202">
        <v>2.77</v>
      </c>
      <c r="R92" s="202">
        <v>2.77</v>
      </c>
      <c r="S92" s="202">
        <v>3.69</v>
      </c>
      <c r="T92" s="202">
        <v>0</v>
      </c>
      <c r="U92" s="202">
        <v>317.95</v>
      </c>
      <c r="V92" s="202">
        <v>5.07</v>
      </c>
      <c r="W92" s="202">
        <v>11.04</v>
      </c>
      <c r="X92" s="202">
        <v>24.12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61.49</v>
      </c>
      <c r="AQ92" s="202">
        <v>12.08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40.35</v>
      </c>
      <c r="L93" s="202">
        <v>21.14</v>
      </c>
      <c r="M93" s="202">
        <v>0</v>
      </c>
      <c r="N93" s="202">
        <v>28.97</v>
      </c>
      <c r="O93" s="202">
        <v>48.66</v>
      </c>
      <c r="P93" s="202">
        <v>66.510000000000005</v>
      </c>
      <c r="Q93" s="202">
        <v>2.77</v>
      </c>
      <c r="R93" s="202">
        <v>2.77</v>
      </c>
      <c r="S93" s="202">
        <v>3.69</v>
      </c>
      <c r="T93" s="202">
        <v>0</v>
      </c>
      <c r="U93" s="202">
        <v>317.95</v>
      </c>
      <c r="V93" s="202">
        <v>5.07</v>
      </c>
      <c r="W93" s="202">
        <v>11.04</v>
      </c>
      <c r="X93" s="202">
        <v>24.12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46.11</v>
      </c>
      <c r="AQ93" s="202">
        <v>12.08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40.35</v>
      </c>
      <c r="L94" s="202">
        <v>21.14</v>
      </c>
      <c r="M94" s="202">
        <v>0</v>
      </c>
      <c r="N94" s="202">
        <v>28.97</v>
      </c>
      <c r="O94" s="202">
        <v>48.66</v>
      </c>
      <c r="P94" s="202">
        <v>66.510000000000005</v>
      </c>
      <c r="Q94" s="202">
        <v>2.77</v>
      </c>
      <c r="R94" s="202">
        <v>2.77</v>
      </c>
      <c r="S94" s="202">
        <v>3.69</v>
      </c>
      <c r="T94" s="202">
        <v>0</v>
      </c>
      <c r="U94" s="202">
        <v>317.95</v>
      </c>
      <c r="V94" s="202">
        <v>5.07</v>
      </c>
      <c r="W94" s="202">
        <v>11.04</v>
      </c>
      <c r="X94" s="202">
        <v>24.12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32.299999999999997</v>
      </c>
      <c r="AQ94" s="202">
        <v>12.08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40.35</v>
      </c>
      <c r="L95" s="202">
        <v>21.14</v>
      </c>
      <c r="M95" s="202">
        <v>0</v>
      </c>
      <c r="N95" s="202">
        <v>28.97</v>
      </c>
      <c r="O95" s="202">
        <v>48.66</v>
      </c>
      <c r="P95" s="202">
        <v>66.510000000000005</v>
      </c>
      <c r="Q95" s="202">
        <v>2.77</v>
      </c>
      <c r="R95" s="202">
        <v>2.77</v>
      </c>
      <c r="S95" s="202">
        <v>3.69</v>
      </c>
      <c r="T95" s="202">
        <v>0</v>
      </c>
      <c r="U95" s="202">
        <v>317.95</v>
      </c>
      <c r="V95" s="202">
        <v>5.07</v>
      </c>
      <c r="W95" s="202">
        <v>11.04</v>
      </c>
      <c r="X95" s="202">
        <v>24.12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32.299999999999997</v>
      </c>
      <c r="AQ95" s="202">
        <v>12.08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40.35</v>
      </c>
      <c r="L96" s="202">
        <v>21.14</v>
      </c>
      <c r="M96" s="202">
        <v>0</v>
      </c>
      <c r="N96" s="202">
        <v>28.97</v>
      </c>
      <c r="O96" s="202">
        <v>48.66</v>
      </c>
      <c r="P96" s="202">
        <v>66.510000000000005</v>
      </c>
      <c r="Q96" s="202">
        <v>2.77</v>
      </c>
      <c r="R96" s="202">
        <v>2.77</v>
      </c>
      <c r="S96" s="202">
        <v>3.69</v>
      </c>
      <c r="T96" s="202">
        <v>0</v>
      </c>
      <c r="U96" s="202">
        <v>317.95</v>
      </c>
      <c r="V96" s="202">
        <v>5.07</v>
      </c>
      <c r="W96" s="202">
        <v>11.04</v>
      </c>
      <c r="X96" s="202">
        <v>24.12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32.299999999999997</v>
      </c>
      <c r="AQ96" s="202">
        <v>12.08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40.35</v>
      </c>
      <c r="L97" s="202">
        <v>21.14</v>
      </c>
      <c r="M97" s="202">
        <v>0</v>
      </c>
      <c r="N97" s="202">
        <v>28.97</v>
      </c>
      <c r="O97" s="202">
        <v>48.66</v>
      </c>
      <c r="P97" s="202">
        <v>66.510000000000005</v>
      </c>
      <c r="Q97" s="202">
        <v>2.77</v>
      </c>
      <c r="R97" s="202">
        <v>2.77</v>
      </c>
      <c r="S97" s="202">
        <v>3.69</v>
      </c>
      <c r="T97" s="202">
        <v>0</v>
      </c>
      <c r="U97" s="202">
        <v>317.95</v>
      </c>
      <c r="V97" s="202">
        <v>5.07</v>
      </c>
      <c r="W97" s="202">
        <v>11.04</v>
      </c>
      <c r="X97" s="202">
        <v>24.12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32.299999999999997</v>
      </c>
      <c r="AQ97" s="202">
        <v>12.08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40.35</v>
      </c>
      <c r="L98" s="202">
        <v>21.14</v>
      </c>
      <c r="M98" s="202">
        <v>0</v>
      </c>
      <c r="N98" s="202">
        <v>28.97</v>
      </c>
      <c r="O98" s="202">
        <v>48.66</v>
      </c>
      <c r="P98" s="202">
        <v>66.510000000000005</v>
      </c>
      <c r="Q98" s="202">
        <v>2.77</v>
      </c>
      <c r="R98" s="202">
        <v>2.77</v>
      </c>
      <c r="S98" s="202">
        <v>3.69</v>
      </c>
      <c r="T98" s="202">
        <v>0</v>
      </c>
      <c r="U98" s="202">
        <v>317.95</v>
      </c>
      <c r="V98" s="202">
        <v>5.07</v>
      </c>
      <c r="W98" s="202">
        <v>11.04</v>
      </c>
      <c r="X98" s="202">
        <v>24.12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32.299999999999997</v>
      </c>
      <c r="AQ98" s="202">
        <v>12.08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1.1049475000000004</v>
      </c>
      <c r="L99">
        <f t="shared" si="0"/>
        <v>0.60019749999999983</v>
      </c>
      <c r="M99">
        <f t="shared" si="0"/>
        <v>0</v>
      </c>
      <c r="N99">
        <f t="shared" si="0"/>
        <v>0.69527999999999923</v>
      </c>
      <c r="O99">
        <f t="shared" si="0"/>
        <v>1.1678399999999984</v>
      </c>
      <c r="P99">
        <f t="shared" si="0"/>
        <v>1.5943425000000033</v>
      </c>
      <c r="Q99">
        <f t="shared" si="0"/>
        <v>7.6827499999999896E-2</v>
      </c>
      <c r="R99">
        <f t="shared" si="0"/>
        <v>8.0257499999999912E-2</v>
      </c>
      <c r="S99">
        <f t="shared" si="0"/>
        <v>0.1046675</v>
      </c>
      <c r="T99">
        <f t="shared" si="0"/>
        <v>0</v>
      </c>
      <c r="U99">
        <f t="shared" si="0"/>
        <v>7.3707350000000105</v>
      </c>
      <c r="V99">
        <f t="shared" si="0"/>
        <v>9.5532499999999895E-2</v>
      </c>
      <c r="W99">
        <f t="shared" si="0"/>
        <v>0.22931999999999969</v>
      </c>
      <c r="X99">
        <f t="shared" si="0"/>
        <v>0.509099999999999</v>
      </c>
      <c r="Y99">
        <f t="shared" si="0"/>
        <v>0</v>
      </c>
      <c r="Z99">
        <f t="shared" si="0"/>
        <v>0</v>
      </c>
      <c r="AA99">
        <f t="shared" si="0"/>
        <v>0.12704999999999989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-2.1840000000000019E-2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1.1262950000000003</v>
      </c>
      <c r="AQ99">
        <f t="shared" si="0"/>
        <v>0.35991999999999974</v>
      </c>
      <c r="AR99">
        <f t="shared" si="0"/>
        <v>0.25309749999999986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4.9400000000000004</v>
      </c>
      <c r="L3" s="202">
        <v>203.67</v>
      </c>
      <c r="M3" s="202">
        <v>22.99</v>
      </c>
      <c r="N3" s="202">
        <v>35.01</v>
      </c>
      <c r="O3" s="202">
        <v>0</v>
      </c>
      <c r="P3" s="202">
        <v>40.9</v>
      </c>
      <c r="Q3" s="202">
        <v>3.32</v>
      </c>
      <c r="R3" s="202">
        <v>3.43</v>
      </c>
      <c r="S3" s="202">
        <v>4.2699999999999996</v>
      </c>
      <c r="T3" s="202">
        <v>0</v>
      </c>
      <c r="U3" s="202">
        <v>20.57</v>
      </c>
      <c r="V3" s="202">
        <v>3.36</v>
      </c>
      <c r="W3" s="202">
        <v>13.32</v>
      </c>
      <c r="X3" s="202">
        <v>29.14</v>
      </c>
      <c r="Y3" s="202">
        <v>0</v>
      </c>
      <c r="Z3">
        <v>0</v>
      </c>
      <c r="AA3" s="202">
        <v>11.51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-1.28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19.21</v>
      </c>
      <c r="AQ3" s="202">
        <v>7.7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4.9400000000000004</v>
      </c>
      <c r="L4" s="202">
        <v>203.67</v>
      </c>
      <c r="M4" s="202">
        <v>22.99</v>
      </c>
      <c r="N4" s="202">
        <v>35.01</v>
      </c>
      <c r="O4" s="202">
        <v>0</v>
      </c>
      <c r="P4" s="202">
        <v>41.17</v>
      </c>
      <c r="Q4" s="202">
        <v>3.32</v>
      </c>
      <c r="R4" s="202">
        <v>3.43</v>
      </c>
      <c r="S4" s="202">
        <v>4.2699999999999996</v>
      </c>
      <c r="T4" s="202">
        <v>0</v>
      </c>
      <c r="U4" s="202">
        <v>20.57</v>
      </c>
      <c r="V4" s="202">
        <v>3.36</v>
      </c>
      <c r="W4" s="202">
        <v>13.32</v>
      </c>
      <c r="X4" s="202">
        <v>29.14</v>
      </c>
      <c r="Y4" s="202">
        <v>0</v>
      </c>
      <c r="Z4">
        <v>0</v>
      </c>
      <c r="AA4" s="202">
        <v>11.51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-1.28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19.21</v>
      </c>
      <c r="AQ4" s="202">
        <v>7.7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4.9400000000000004</v>
      </c>
      <c r="L5" s="202">
        <v>203.67</v>
      </c>
      <c r="M5" s="202">
        <v>22.99</v>
      </c>
      <c r="N5" s="202">
        <v>35.01</v>
      </c>
      <c r="O5" s="202">
        <v>0</v>
      </c>
      <c r="P5" s="202">
        <v>41.17</v>
      </c>
      <c r="Q5" s="202">
        <v>3.32</v>
      </c>
      <c r="R5" s="202">
        <v>3.43</v>
      </c>
      <c r="S5" s="202">
        <v>4.2699999999999996</v>
      </c>
      <c r="T5" s="202">
        <v>0</v>
      </c>
      <c r="U5" s="202">
        <v>20.57</v>
      </c>
      <c r="V5" s="202">
        <v>3.36</v>
      </c>
      <c r="W5" s="202">
        <v>13.32</v>
      </c>
      <c r="X5" s="202">
        <v>29.14</v>
      </c>
      <c r="Y5" s="202">
        <v>0</v>
      </c>
      <c r="Z5">
        <v>0</v>
      </c>
      <c r="AA5" s="202">
        <v>11.51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-1.28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19.21</v>
      </c>
      <c r="AQ5" s="202">
        <v>7.7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4.9400000000000004</v>
      </c>
      <c r="L6" s="202">
        <v>203.67</v>
      </c>
      <c r="M6" s="202">
        <v>22.99</v>
      </c>
      <c r="N6" s="202">
        <v>35.01</v>
      </c>
      <c r="O6" s="202">
        <v>0</v>
      </c>
      <c r="P6" s="202">
        <v>41.17</v>
      </c>
      <c r="Q6" s="202">
        <v>3.32</v>
      </c>
      <c r="R6" s="202">
        <v>3.43</v>
      </c>
      <c r="S6" s="202">
        <v>4.2699999999999996</v>
      </c>
      <c r="T6" s="202">
        <v>0</v>
      </c>
      <c r="U6" s="202">
        <v>20.57</v>
      </c>
      <c r="V6" s="202">
        <v>3.36</v>
      </c>
      <c r="W6" s="202">
        <v>13.32</v>
      </c>
      <c r="X6" s="202">
        <v>29.14</v>
      </c>
      <c r="Y6" s="202">
        <v>0</v>
      </c>
      <c r="Z6">
        <v>0</v>
      </c>
      <c r="AA6" s="202">
        <v>11.51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-1.28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19.21</v>
      </c>
      <c r="AQ6" s="202">
        <v>7.7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4.9400000000000004</v>
      </c>
      <c r="L7" s="202">
        <v>203.67</v>
      </c>
      <c r="M7" s="202">
        <v>22.99</v>
      </c>
      <c r="N7" s="202">
        <v>35.01</v>
      </c>
      <c r="O7" s="202">
        <v>0</v>
      </c>
      <c r="P7" s="202">
        <v>41.17</v>
      </c>
      <c r="Q7" s="202">
        <v>3.32</v>
      </c>
      <c r="R7" s="202">
        <v>3.43</v>
      </c>
      <c r="S7" s="202">
        <v>4.2699999999999996</v>
      </c>
      <c r="T7" s="202">
        <v>0</v>
      </c>
      <c r="U7" s="202">
        <v>20.57</v>
      </c>
      <c r="V7" s="202">
        <v>3.36</v>
      </c>
      <c r="W7" s="202">
        <v>13.32</v>
      </c>
      <c r="X7" s="202">
        <v>29.14</v>
      </c>
      <c r="Y7" s="202">
        <v>0</v>
      </c>
      <c r="Z7">
        <v>0</v>
      </c>
      <c r="AA7" s="202">
        <v>11.51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-1.28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19.21</v>
      </c>
      <c r="AQ7" s="202">
        <v>7.7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4.9400000000000004</v>
      </c>
      <c r="L8" s="202">
        <v>203.67</v>
      </c>
      <c r="M8" s="202">
        <v>22.99</v>
      </c>
      <c r="N8" s="202">
        <v>35.01</v>
      </c>
      <c r="O8" s="202">
        <v>0</v>
      </c>
      <c r="P8" s="202">
        <v>41.17</v>
      </c>
      <c r="Q8" s="202">
        <v>3.32</v>
      </c>
      <c r="R8" s="202">
        <v>3.43</v>
      </c>
      <c r="S8" s="202">
        <v>4.2699999999999996</v>
      </c>
      <c r="T8" s="202">
        <v>0</v>
      </c>
      <c r="U8" s="202">
        <v>20.57</v>
      </c>
      <c r="V8" s="202">
        <v>3.36</v>
      </c>
      <c r="W8" s="202">
        <v>13.32</v>
      </c>
      <c r="X8" s="202">
        <v>29.14</v>
      </c>
      <c r="Y8" s="202">
        <v>0</v>
      </c>
      <c r="Z8">
        <v>0</v>
      </c>
      <c r="AA8" s="202">
        <v>11.51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-1.28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19.21</v>
      </c>
      <c r="AQ8" s="202">
        <v>7.7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4.9400000000000004</v>
      </c>
      <c r="L9" s="202">
        <v>203.67</v>
      </c>
      <c r="M9" s="202">
        <v>22.99</v>
      </c>
      <c r="N9" s="202">
        <v>35.01</v>
      </c>
      <c r="O9" s="202">
        <v>0</v>
      </c>
      <c r="P9" s="202">
        <v>41.17</v>
      </c>
      <c r="Q9" s="202">
        <v>3.32</v>
      </c>
      <c r="R9" s="202">
        <v>3.43</v>
      </c>
      <c r="S9" s="202">
        <v>4.2699999999999996</v>
      </c>
      <c r="T9" s="202">
        <v>0</v>
      </c>
      <c r="U9" s="202">
        <v>20.57</v>
      </c>
      <c r="V9" s="202">
        <v>3.36</v>
      </c>
      <c r="W9" s="202">
        <v>13.33</v>
      </c>
      <c r="X9" s="202">
        <v>29.14</v>
      </c>
      <c r="Y9" s="202">
        <v>0</v>
      </c>
      <c r="Z9">
        <v>0</v>
      </c>
      <c r="AA9" s="202">
        <v>11.51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-1.0900000000000001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19.21</v>
      </c>
      <c r="AQ9" s="202">
        <v>7.7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4.9400000000000004</v>
      </c>
      <c r="L10" s="202">
        <v>203.67</v>
      </c>
      <c r="M10" s="202">
        <v>22.99</v>
      </c>
      <c r="N10" s="202">
        <v>35.01</v>
      </c>
      <c r="O10" s="202">
        <v>0</v>
      </c>
      <c r="P10" s="202">
        <v>41.17</v>
      </c>
      <c r="Q10" s="202">
        <v>3.32</v>
      </c>
      <c r="R10" s="202">
        <v>3.43</v>
      </c>
      <c r="S10" s="202">
        <v>4.2699999999999996</v>
      </c>
      <c r="T10" s="202">
        <v>0</v>
      </c>
      <c r="U10" s="202">
        <v>20.57</v>
      </c>
      <c r="V10" s="202">
        <v>3.36</v>
      </c>
      <c r="W10" s="202">
        <v>7.33</v>
      </c>
      <c r="X10" s="202">
        <v>16.02</v>
      </c>
      <c r="Y10" s="202">
        <v>0</v>
      </c>
      <c r="Z10">
        <v>0</v>
      </c>
      <c r="AA10" s="202">
        <v>11.51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-1.0900000000000001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19.21</v>
      </c>
      <c r="AQ10" s="202">
        <v>7.7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4.9400000000000004</v>
      </c>
      <c r="L11" s="202">
        <v>204.52</v>
      </c>
      <c r="M11" s="202">
        <v>22.99</v>
      </c>
      <c r="N11" s="202">
        <v>35.01</v>
      </c>
      <c r="O11" s="202">
        <v>0</v>
      </c>
      <c r="P11" s="202">
        <v>41.17</v>
      </c>
      <c r="Q11" s="202">
        <v>3.51</v>
      </c>
      <c r="R11" s="202">
        <v>3.43</v>
      </c>
      <c r="S11" s="202">
        <v>4.28</v>
      </c>
      <c r="T11" s="202">
        <v>0</v>
      </c>
      <c r="U11" s="202">
        <v>20.57</v>
      </c>
      <c r="V11" s="202">
        <v>3.36</v>
      </c>
      <c r="W11" s="202">
        <v>7.33</v>
      </c>
      <c r="X11" s="202">
        <v>16.02</v>
      </c>
      <c r="Y11" s="202">
        <v>0</v>
      </c>
      <c r="Z11">
        <v>0</v>
      </c>
      <c r="AA11" s="202">
        <v>11.51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-1.0900000000000001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19.21</v>
      </c>
      <c r="AQ11" s="202">
        <v>7.7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4.9400000000000004</v>
      </c>
      <c r="L12" s="202">
        <v>204.52</v>
      </c>
      <c r="M12" s="202">
        <v>22.99</v>
      </c>
      <c r="N12" s="202">
        <v>35.01</v>
      </c>
      <c r="O12" s="202">
        <v>0</v>
      </c>
      <c r="P12" s="202">
        <v>41.17</v>
      </c>
      <c r="Q12" s="202">
        <v>3.51</v>
      </c>
      <c r="R12" s="202">
        <v>3.43</v>
      </c>
      <c r="S12" s="202">
        <v>4.28</v>
      </c>
      <c r="T12" s="202">
        <v>0</v>
      </c>
      <c r="U12" s="202">
        <v>20.57</v>
      </c>
      <c r="V12" s="202">
        <v>3.36</v>
      </c>
      <c r="W12" s="202">
        <v>7.33</v>
      </c>
      <c r="X12" s="202">
        <v>16.02</v>
      </c>
      <c r="Y12" s="202">
        <v>0</v>
      </c>
      <c r="Z12">
        <v>0</v>
      </c>
      <c r="AA12" s="202">
        <v>11.51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-1.0900000000000001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19.21</v>
      </c>
      <c r="AQ12" s="202">
        <v>7.7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4.9400000000000004</v>
      </c>
      <c r="L13" s="202">
        <v>204.52</v>
      </c>
      <c r="M13" s="202">
        <v>22.99</v>
      </c>
      <c r="N13" s="202">
        <v>35.01</v>
      </c>
      <c r="O13" s="202">
        <v>0</v>
      </c>
      <c r="P13" s="202">
        <v>41.17</v>
      </c>
      <c r="Q13" s="202">
        <v>3.51</v>
      </c>
      <c r="R13" s="202">
        <v>3.43</v>
      </c>
      <c r="S13" s="202">
        <v>4.28</v>
      </c>
      <c r="T13" s="202">
        <v>0</v>
      </c>
      <c r="U13" s="202">
        <v>19.899999999999999</v>
      </c>
      <c r="V13" s="202">
        <v>3.36</v>
      </c>
      <c r="W13" s="202">
        <v>7.33</v>
      </c>
      <c r="X13" s="202">
        <v>16.02</v>
      </c>
      <c r="Y13" s="202">
        <v>0</v>
      </c>
      <c r="Z13">
        <v>0</v>
      </c>
      <c r="AA13" s="202">
        <v>11.51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-1.0900000000000001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19.21</v>
      </c>
      <c r="AQ13" s="202">
        <v>17.600000000000001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4.9400000000000004</v>
      </c>
      <c r="L14" s="202">
        <v>204.52</v>
      </c>
      <c r="M14" s="202">
        <v>22.99</v>
      </c>
      <c r="N14" s="202">
        <v>35.01</v>
      </c>
      <c r="O14" s="202">
        <v>0</v>
      </c>
      <c r="P14" s="202">
        <v>41.17</v>
      </c>
      <c r="Q14" s="202">
        <v>3.51</v>
      </c>
      <c r="R14" s="202">
        <v>3.43</v>
      </c>
      <c r="S14" s="202">
        <v>4.28</v>
      </c>
      <c r="T14" s="202">
        <v>0</v>
      </c>
      <c r="U14" s="202">
        <v>19.899999999999999</v>
      </c>
      <c r="V14" s="202">
        <v>3.36</v>
      </c>
      <c r="W14" s="202">
        <v>7.33</v>
      </c>
      <c r="X14" s="202">
        <v>16.03</v>
      </c>
      <c r="Y14" s="202">
        <v>0</v>
      </c>
      <c r="Z14">
        <v>0</v>
      </c>
      <c r="AA14" s="202">
        <v>11.51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-1.0900000000000001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19.21</v>
      </c>
      <c r="AQ14" s="202">
        <v>17.600000000000001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4.9400000000000004</v>
      </c>
      <c r="L15" s="202">
        <v>204.52</v>
      </c>
      <c r="M15" s="202">
        <v>22.99</v>
      </c>
      <c r="N15" s="202">
        <v>35.01</v>
      </c>
      <c r="O15" s="202">
        <v>0</v>
      </c>
      <c r="P15" s="202">
        <v>41.17</v>
      </c>
      <c r="Q15" s="202">
        <v>3.51</v>
      </c>
      <c r="R15" s="202">
        <v>3.43</v>
      </c>
      <c r="S15" s="202">
        <v>4.28</v>
      </c>
      <c r="T15" s="202">
        <v>0</v>
      </c>
      <c r="U15" s="202">
        <v>20.49</v>
      </c>
      <c r="V15" s="202">
        <v>3.36</v>
      </c>
      <c r="W15" s="202">
        <v>7.33</v>
      </c>
      <c r="X15" s="202">
        <v>16.03</v>
      </c>
      <c r="Y15" s="202">
        <v>0</v>
      </c>
      <c r="Z15">
        <v>0</v>
      </c>
      <c r="AA15" s="202">
        <v>11.51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-1.0900000000000001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19.21</v>
      </c>
      <c r="AQ15" s="202">
        <v>17.600000000000001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4.9400000000000004</v>
      </c>
      <c r="L16" s="202">
        <v>204.52</v>
      </c>
      <c r="M16" s="202">
        <v>22.99</v>
      </c>
      <c r="N16" s="202">
        <v>35.01</v>
      </c>
      <c r="O16" s="202">
        <v>0</v>
      </c>
      <c r="P16" s="202">
        <v>41.17</v>
      </c>
      <c r="Q16" s="202">
        <v>3.51</v>
      </c>
      <c r="R16" s="202">
        <v>3.43</v>
      </c>
      <c r="S16" s="202">
        <v>4.28</v>
      </c>
      <c r="T16" s="202">
        <v>0</v>
      </c>
      <c r="U16" s="202">
        <v>21.69</v>
      </c>
      <c r="V16" s="202">
        <v>3.36</v>
      </c>
      <c r="W16" s="202">
        <v>7.33</v>
      </c>
      <c r="X16" s="202">
        <v>16.03</v>
      </c>
      <c r="Y16" s="202">
        <v>0</v>
      </c>
      <c r="Z16">
        <v>0</v>
      </c>
      <c r="AA16" s="202">
        <v>11.51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-1.0900000000000001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19.21</v>
      </c>
      <c r="AQ16" s="202">
        <v>17.600000000000001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4.9400000000000004</v>
      </c>
      <c r="L17" s="202">
        <v>204.52</v>
      </c>
      <c r="M17" s="202">
        <v>22.99</v>
      </c>
      <c r="N17" s="202">
        <v>35.01</v>
      </c>
      <c r="O17" s="202">
        <v>0</v>
      </c>
      <c r="P17" s="202">
        <v>41.17</v>
      </c>
      <c r="Q17" s="202">
        <v>3.51</v>
      </c>
      <c r="R17" s="202">
        <v>3.43</v>
      </c>
      <c r="S17" s="202">
        <v>4.28</v>
      </c>
      <c r="T17" s="202">
        <v>0</v>
      </c>
      <c r="U17" s="202">
        <v>22.76</v>
      </c>
      <c r="V17" s="202">
        <v>3.36</v>
      </c>
      <c r="W17" s="202">
        <v>7.33</v>
      </c>
      <c r="X17" s="202">
        <v>16.03</v>
      </c>
      <c r="Y17" s="202">
        <v>0</v>
      </c>
      <c r="Z17">
        <v>0</v>
      </c>
      <c r="AA17" s="202">
        <v>11.51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-1.0900000000000001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19.21</v>
      </c>
      <c r="AQ17" s="202">
        <v>17.600000000000001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4.9400000000000004</v>
      </c>
      <c r="L18" s="202">
        <v>204.52</v>
      </c>
      <c r="M18" s="202">
        <v>22.99</v>
      </c>
      <c r="N18" s="202">
        <v>35.01</v>
      </c>
      <c r="O18" s="202">
        <v>0</v>
      </c>
      <c r="P18" s="202">
        <v>41.17</v>
      </c>
      <c r="Q18" s="202">
        <v>3.51</v>
      </c>
      <c r="R18" s="202">
        <v>3.43</v>
      </c>
      <c r="S18" s="202">
        <v>4.28</v>
      </c>
      <c r="T18" s="202">
        <v>0</v>
      </c>
      <c r="U18" s="202">
        <v>23.28</v>
      </c>
      <c r="V18" s="202">
        <v>3.36</v>
      </c>
      <c r="W18" s="202">
        <v>7.33</v>
      </c>
      <c r="X18" s="202">
        <v>16.03</v>
      </c>
      <c r="Y18" s="202">
        <v>0</v>
      </c>
      <c r="Z18">
        <v>0</v>
      </c>
      <c r="AA18" s="202">
        <v>11.51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-1.0900000000000001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19.21</v>
      </c>
      <c r="AQ18" s="202">
        <v>17.600000000000001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4.9400000000000004</v>
      </c>
      <c r="L19" s="202">
        <v>204.52</v>
      </c>
      <c r="M19" s="202">
        <v>22.99</v>
      </c>
      <c r="N19" s="202">
        <v>35.01</v>
      </c>
      <c r="O19" s="202">
        <v>0</v>
      </c>
      <c r="P19" s="202">
        <v>41.17</v>
      </c>
      <c r="Q19" s="202">
        <v>3.51</v>
      </c>
      <c r="R19" s="202">
        <v>3.43</v>
      </c>
      <c r="S19" s="202">
        <v>4.28</v>
      </c>
      <c r="T19" s="202">
        <v>0</v>
      </c>
      <c r="U19" s="202">
        <v>23.76</v>
      </c>
      <c r="V19" s="202">
        <v>3.36</v>
      </c>
      <c r="W19" s="202">
        <v>7.33</v>
      </c>
      <c r="X19" s="202">
        <v>16.03</v>
      </c>
      <c r="Y19" s="202">
        <v>0</v>
      </c>
      <c r="Z19">
        <v>0</v>
      </c>
      <c r="AA19" s="202">
        <v>11.51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-1.0900000000000001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19.21</v>
      </c>
      <c r="AQ19" s="202">
        <v>17.600000000000001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4.9400000000000004</v>
      </c>
      <c r="L20" s="202">
        <v>204.52</v>
      </c>
      <c r="M20" s="202">
        <v>22.99</v>
      </c>
      <c r="N20" s="202">
        <v>35.01</v>
      </c>
      <c r="O20" s="202">
        <v>0</v>
      </c>
      <c r="P20" s="202">
        <v>41.17</v>
      </c>
      <c r="Q20" s="202">
        <v>3.51</v>
      </c>
      <c r="R20" s="202">
        <v>3.43</v>
      </c>
      <c r="S20" s="202">
        <v>4.28</v>
      </c>
      <c r="T20" s="202">
        <v>0</v>
      </c>
      <c r="U20" s="202">
        <v>23.87</v>
      </c>
      <c r="V20" s="202">
        <v>3.36</v>
      </c>
      <c r="W20" s="202">
        <v>7.33</v>
      </c>
      <c r="X20" s="202">
        <v>16.03</v>
      </c>
      <c r="Y20" s="202">
        <v>0</v>
      </c>
      <c r="Z20">
        <v>0</v>
      </c>
      <c r="AA20" s="202">
        <v>11.51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-1.0900000000000001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19.21</v>
      </c>
      <c r="AQ20" s="202">
        <v>7.7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4.9400000000000004</v>
      </c>
      <c r="L21" s="202">
        <v>203.67</v>
      </c>
      <c r="M21" s="202">
        <v>22.99</v>
      </c>
      <c r="N21" s="202">
        <v>35.01</v>
      </c>
      <c r="O21" s="202">
        <v>0</v>
      </c>
      <c r="P21" s="202">
        <v>41.17</v>
      </c>
      <c r="Q21" s="202">
        <v>3.32</v>
      </c>
      <c r="R21" s="202">
        <v>3.43</v>
      </c>
      <c r="S21" s="202">
        <v>4.2699999999999996</v>
      </c>
      <c r="T21" s="202">
        <v>0</v>
      </c>
      <c r="U21" s="202">
        <v>23.87</v>
      </c>
      <c r="V21" s="202">
        <v>3.36</v>
      </c>
      <c r="W21" s="202">
        <v>7.33</v>
      </c>
      <c r="X21" s="202">
        <v>16.03</v>
      </c>
      <c r="Y21" s="202">
        <v>0</v>
      </c>
      <c r="Z21">
        <v>0</v>
      </c>
      <c r="AA21" s="202">
        <v>11.51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-1.0900000000000001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19.21</v>
      </c>
      <c r="AQ21" s="202">
        <v>7.7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4.9400000000000004</v>
      </c>
      <c r="L22" s="202">
        <v>203.67</v>
      </c>
      <c r="M22" s="202">
        <v>22.99</v>
      </c>
      <c r="N22" s="202">
        <v>35.01</v>
      </c>
      <c r="O22" s="202">
        <v>0</v>
      </c>
      <c r="P22" s="202">
        <v>41.17</v>
      </c>
      <c r="Q22" s="202">
        <v>3.32</v>
      </c>
      <c r="R22" s="202">
        <v>3.43</v>
      </c>
      <c r="S22" s="202">
        <v>4.2699999999999996</v>
      </c>
      <c r="T22" s="202">
        <v>0</v>
      </c>
      <c r="U22" s="202">
        <v>23.87</v>
      </c>
      <c r="V22" s="202">
        <v>3.36</v>
      </c>
      <c r="W22" s="202">
        <v>7.33</v>
      </c>
      <c r="X22" s="202">
        <v>16.02</v>
      </c>
      <c r="Y22" s="202">
        <v>0</v>
      </c>
      <c r="Z22">
        <v>0</v>
      </c>
      <c r="AA22" s="202">
        <v>11.51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-1.0900000000000001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19.21</v>
      </c>
      <c r="AQ22" s="202">
        <v>7.7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4.9400000000000004</v>
      </c>
      <c r="L23" s="202">
        <v>203.67</v>
      </c>
      <c r="M23" s="202">
        <v>22.99</v>
      </c>
      <c r="N23" s="202">
        <v>35.01</v>
      </c>
      <c r="O23" s="202">
        <v>0</v>
      </c>
      <c r="P23" s="202">
        <v>41.17</v>
      </c>
      <c r="Q23" s="202">
        <v>3.32</v>
      </c>
      <c r="R23" s="202">
        <v>3.43</v>
      </c>
      <c r="S23" s="202">
        <v>4.2699999999999996</v>
      </c>
      <c r="T23" s="202">
        <v>0</v>
      </c>
      <c r="U23" s="202">
        <v>23.87</v>
      </c>
      <c r="V23" s="202">
        <v>3.36</v>
      </c>
      <c r="W23" s="202">
        <v>7.33</v>
      </c>
      <c r="X23" s="202">
        <v>16.02</v>
      </c>
      <c r="Y23" s="202">
        <v>0</v>
      </c>
      <c r="Z23">
        <v>0</v>
      </c>
      <c r="AA23" s="202">
        <v>11.51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-1.0900000000000001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19.21</v>
      </c>
      <c r="AQ23" s="202">
        <v>7.7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4.9400000000000004</v>
      </c>
      <c r="L24" s="202">
        <v>203.67</v>
      </c>
      <c r="M24" s="202">
        <v>22.99</v>
      </c>
      <c r="N24" s="202">
        <v>35.01</v>
      </c>
      <c r="O24" s="202">
        <v>0</v>
      </c>
      <c r="P24" s="202">
        <v>41.17</v>
      </c>
      <c r="Q24" s="202">
        <v>3.32</v>
      </c>
      <c r="R24" s="202">
        <v>3.43</v>
      </c>
      <c r="S24" s="202">
        <v>4.2699999999999996</v>
      </c>
      <c r="T24" s="202">
        <v>0</v>
      </c>
      <c r="U24" s="202">
        <v>23.87</v>
      </c>
      <c r="V24" s="202">
        <v>3.36</v>
      </c>
      <c r="W24" s="202">
        <v>13.32</v>
      </c>
      <c r="X24" s="202">
        <v>29.14</v>
      </c>
      <c r="Y24" s="202">
        <v>0</v>
      </c>
      <c r="Z24">
        <v>0</v>
      </c>
      <c r="AA24" s="202">
        <v>11.51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-1.0900000000000001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19.21</v>
      </c>
      <c r="AQ24" s="202">
        <v>7.7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4.9400000000000004</v>
      </c>
      <c r="L25" s="202">
        <v>203.67</v>
      </c>
      <c r="M25" s="202">
        <v>22.99</v>
      </c>
      <c r="N25" s="202">
        <v>35.01</v>
      </c>
      <c r="O25" s="202">
        <v>0</v>
      </c>
      <c r="P25" s="202">
        <v>41.17</v>
      </c>
      <c r="Q25" s="202">
        <v>3.32</v>
      </c>
      <c r="R25" s="202">
        <v>3.43</v>
      </c>
      <c r="S25" s="202">
        <v>4.2699999999999996</v>
      </c>
      <c r="T25" s="202">
        <v>0</v>
      </c>
      <c r="U25" s="202">
        <v>23.87</v>
      </c>
      <c r="V25" s="202">
        <v>3.36</v>
      </c>
      <c r="W25" s="202">
        <v>13.32</v>
      </c>
      <c r="X25" s="202">
        <v>29.14</v>
      </c>
      <c r="Y25" s="202">
        <v>0</v>
      </c>
      <c r="Z25">
        <v>0</v>
      </c>
      <c r="AA25" s="202">
        <v>11.51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-1.0900000000000001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19.21</v>
      </c>
      <c r="AQ25" s="202">
        <v>7.7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5.14</v>
      </c>
      <c r="L26" s="202">
        <v>203.67</v>
      </c>
      <c r="M26" s="202">
        <v>22.99</v>
      </c>
      <c r="N26" s="202">
        <v>35.01</v>
      </c>
      <c r="O26" s="202">
        <v>0</v>
      </c>
      <c r="P26" s="202">
        <v>41.17</v>
      </c>
      <c r="Q26" s="202">
        <v>3.32</v>
      </c>
      <c r="R26" s="202">
        <v>3.43</v>
      </c>
      <c r="S26" s="202">
        <v>4.2699999999999996</v>
      </c>
      <c r="T26" s="202">
        <v>0</v>
      </c>
      <c r="U26" s="202">
        <v>23.87</v>
      </c>
      <c r="V26" s="202">
        <v>3.36</v>
      </c>
      <c r="W26" s="202">
        <v>13.32</v>
      </c>
      <c r="X26" s="202">
        <v>29.14</v>
      </c>
      <c r="Y26" s="202">
        <v>0</v>
      </c>
      <c r="Z26">
        <v>0</v>
      </c>
      <c r="AA26" s="202">
        <v>11.51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-1.0900000000000001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19.21</v>
      </c>
      <c r="AQ26" s="202">
        <v>7.7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5</v>
      </c>
      <c r="L27" s="202">
        <v>203.67</v>
      </c>
      <c r="M27" s="202">
        <v>22.99</v>
      </c>
      <c r="N27" s="202">
        <v>35.01</v>
      </c>
      <c r="O27" s="202">
        <v>0</v>
      </c>
      <c r="P27" s="202">
        <v>41.17</v>
      </c>
      <c r="Q27" s="202">
        <v>3.32</v>
      </c>
      <c r="R27" s="202">
        <v>3.43</v>
      </c>
      <c r="S27" s="202">
        <v>4.2699999999999996</v>
      </c>
      <c r="T27" s="202">
        <v>0</v>
      </c>
      <c r="U27" s="202">
        <v>23.87</v>
      </c>
      <c r="V27" s="202">
        <v>3.36</v>
      </c>
      <c r="W27" s="202">
        <v>13.32</v>
      </c>
      <c r="X27" s="202">
        <v>29.14</v>
      </c>
      <c r="Y27" s="202">
        <v>0</v>
      </c>
      <c r="Z27">
        <v>0</v>
      </c>
      <c r="AA27" s="202">
        <v>11.51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-1.0900000000000001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19.21</v>
      </c>
      <c r="AQ27" s="202">
        <v>7.7</v>
      </c>
      <c r="AR27" s="202">
        <v>0.23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4.9400000000000004</v>
      </c>
      <c r="L28" s="202">
        <v>203.67</v>
      </c>
      <c r="M28" s="202">
        <v>22.99</v>
      </c>
      <c r="N28" s="202">
        <v>35.01</v>
      </c>
      <c r="O28" s="202">
        <v>0</v>
      </c>
      <c r="P28" s="202">
        <v>41.17</v>
      </c>
      <c r="Q28" s="202">
        <v>3.32</v>
      </c>
      <c r="R28" s="202">
        <v>3.43</v>
      </c>
      <c r="S28" s="202">
        <v>4.2699999999999996</v>
      </c>
      <c r="T28" s="202">
        <v>0</v>
      </c>
      <c r="U28" s="202">
        <v>23.87</v>
      </c>
      <c r="V28" s="202">
        <v>3.36</v>
      </c>
      <c r="W28" s="202">
        <v>13.32</v>
      </c>
      <c r="X28" s="202">
        <v>29.14</v>
      </c>
      <c r="Y28" s="202">
        <v>0</v>
      </c>
      <c r="Z28">
        <v>0</v>
      </c>
      <c r="AA28" s="202">
        <v>11.51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-1.0900000000000001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19.21</v>
      </c>
      <c r="AQ28" s="202">
        <v>7.7</v>
      </c>
      <c r="AR28" s="202">
        <v>1.89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4.9400000000000004</v>
      </c>
      <c r="L29" s="202">
        <v>203.67</v>
      </c>
      <c r="M29" s="202">
        <v>22.99</v>
      </c>
      <c r="N29" s="202">
        <v>35.01</v>
      </c>
      <c r="O29" s="202">
        <v>0</v>
      </c>
      <c r="P29" s="202">
        <v>41.17</v>
      </c>
      <c r="Q29" s="202">
        <v>3.32</v>
      </c>
      <c r="R29" s="202">
        <v>3.43</v>
      </c>
      <c r="S29" s="202">
        <v>4.28</v>
      </c>
      <c r="T29" s="202">
        <v>0</v>
      </c>
      <c r="U29" s="202">
        <v>23.87</v>
      </c>
      <c r="V29" s="202">
        <v>6.13</v>
      </c>
      <c r="W29" s="202">
        <v>13.32</v>
      </c>
      <c r="X29" s="202">
        <v>29.14</v>
      </c>
      <c r="Y29" s="202">
        <v>0</v>
      </c>
      <c r="Z29">
        <v>0</v>
      </c>
      <c r="AA29" s="202">
        <v>11.51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-1.0900000000000001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19.21</v>
      </c>
      <c r="AQ29" s="202">
        <v>7.69</v>
      </c>
      <c r="AR29" s="202">
        <v>5.18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4.9400000000000004</v>
      </c>
      <c r="L30" s="202">
        <v>220.96</v>
      </c>
      <c r="M30" s="202">
        <v>22.99</v>
      </c>
      <c r="N30" s="202">
        <v>35.01</v>
      </c>
      <c r="O30" s="202">
        <v>0</v>
      </c>
      <c r="P30" s="202">
        <v>41.17</v>
      </c>
      <c r="Q30" s="202">
        <v>3.32</v>
      </c>
      <c r="R30" s="202">
        <v>6.25</v>
      </c>
      <c r="S30" s="202">
        <v>7.78</v>
      </c>
      <c r="T30" s="202">
        <v>0</v>
      </c>
      <c r="U30" s="202">
        <v>23.87</v>
      </c>
      <c r="V30" s="202">
        <v>6.13</v>
      </c>
      <c r="W30" s="202">
        <v>13.32</v>
      </c>
      <c r="X30" s="202">
        <v>29.14</v>
      </c>
      <c r="Y30" s="202">
        <v>0</v>
      </c>
      <c r="Z30">
        <v>0</v>
      </c>
      <c r="AA30" s="202">
        <v>11.51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-1.0900000000000001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74.89</v>
      </c>
      <c r="AQ30" s="202">
        <v>26.58</v>
      </c>
      <c r="AR30" s="202">
        <v>9.6300000000000008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4.67</v>
      </c>
      <c r="L31" s="202">
        <v>220.96</v>
      </c>
      <c r="M31" s="202">
        <v>22.99</v>
      </c>
      <c r="N31" s="202">
        <v>35.01</v>
      </c>
      <c r="O31" s="202">
        <v>0</v>
      </c>
      <c r="P31" s="202">
        <v>41.17</v>
      </c>
      <c r="Q31" s="202">
        <v>3.32</v>
      </c>
      <c r="R31" s="202">
        <v>6.25</v>
      </c>
      <c r="S31" s="202">
        <v>7.78</v>
      </c>
      <c r="T31" s="202">
        <v>0</v>
      </c>
      <c r="U31" s="202">
        <v>23.87</v>
      </c>
      <c r="V31" s="202">
        <v>6.13</v>
      </c>
      <c r="W31" s="202">
        <v>13.32</v>
      </c>
      <c r="X31" s="202">
        <v>29.14</v>
      </c>
      <c r="Y31" s="202">
        <v>0</v>
      </c>
      <c r="Z31">
        <v>0</v>
      </c>
      <c r="AA31" s="202">
        <v>11.51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-1.0900000000000001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74.89</v>
      </c>
      <c r="AQ31" s="202">
        <v>26.58</v>
      </c>
      <c r="AR31" s="202">
        <v>15.21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4.9400000000000004</v>
      </c>
      <c r="L32" s="202">
        <v>269</v>
      </c>
      <c r="M32" s="202">
        <v>22.99</v>
      </c>
      <c r="N32" s="202">
        <v>35.01</v>
      </c>
      <c r="O32" s="202">
        <v>0</v>
      </c>
      <c r="P32" s="202">
        <v>41.17</v>
      </c>
      <c r="Q32" s="202">
        <v>3.32</v>
      </c>
      <c r="R32" s="202">
        <v>6.25</v>
      </c>
      <c r="S32" s="202">
        <v>7.78</v>
      </c>
      <c r="T32" s="202">
        <v>0</v>
      </c>
      <c r="U32" s="202">
        <v>23.87</v>
      </c>
      <c r="V32" s="202">
        <v>6.13</v>
      </c>
      <c r="W32" s="202">
        <v>13.32</v>
      </c>
      <c r="X32" s="202">
        <v>29.14</v>
      </c>
      <c r="Y32" s="202">
        <v>0</v>
      </c>
      <c r="Z32">
        <v>0</v>
      </c>
      <c r="AA32" s="202">
        <v>11.51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-1.0900000000000001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74.89</v>
      </c>
      <c r="AQ32" s="202">
        <v>26.58</v>
      </c>
      <c r="AR32" s="202">
        <v>18.5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6.56</v>
      </c>
      <c r="L33" s="202">
        <v>326.64</v>
      </c>
      <c r="M33" s="202">
        <v>22.99</v>
      </c>
      <c r="N33" s="202">
        <v>35.01</v>
      </c>
      <c r="O33" s="202">
        <v>0</v>
      </c>
      <c r="P33" s="202">
        <v>41.17</v>
      </c>
      <c r="Q33" s="202">
        <v>6.06</v>
      </c>
      <c r="R33" s="202">
        <v>6.25</v>
      </c>
      <c r="S33" s="202">
        <v>7.78</v>
      </c>
      <c r="T33" s="202">
        <v>0</v>
      </c>
      <c r="U33" s="202">
        <v>24.41</v>
      </c>
      <c r="V33" s="202">
        <v>6.13</v>
      </c>
      <c r="W33" s="202">
        <v>13.32</v>
      </c>
      <c r="X33" s="202">
        <v>29.14</v>
      </c>
      <c r="Y33" s="202">
        <v>0</v>
      </c>
      <c r="Z33">
        <v>0</v>
      </c>
      <c r="AA33" s="202">
        <v>11.51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-1.0900000000000001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74.89</v>
      </c>
      <c r="AQ33" s="202">
        <v>26.58</v>
      </c>
      <c r="AR33" s="202">
        <v>22.7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4.9400000000000004</v>
      </c>
      <c r="L34" s="202">
        <v>369.87</v>
      </c>
      <c r="M34" s="202">
        <v>22.99</v>
      </c>
      <c r="N34" s="202">
        <v>35.01</v>
      </c>
      <c r="O34" s="202">
        <v>0</v>
      </c>
      <c r="P34" s="202">
        <v>41.17</v>
      </c>
      <c r="Q34" s="202">
        <v>6.06</v>
      </c>
      <c r="R34" s="202">
        <v>6.25</v>
      </c>
      <c r="S34" s="202">
        <v>7.78</v>
      </c>
      <c r="T34" s="202">
        <v>0</v>
      </c>
      <c r="U34" s="202">
        <v>24.69</v>
      </c>
      <c r="V34" s="202">
        <v>6.13</v>
      </c>
      <c r="W34" s="202">
        <v>13.32</v>
      </c>
      <c r="X34" s="202">
        <v>29.14</v>
      </c>
      <c r="Y34" s="202">
        <v>0</v>
      </c>
      <c r="Z34">
        <v>0</v>
      </c>
      <c r="AA34" s="202">
        <v>11.51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-1.0900000000000001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74.89</v>
      </c>
      <c r="AQ34" s="202">
        <v>26.58</v>
      </c>
      <c r="AR34" s="202">
        <v>23.7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4.9400000000000004</v>
      </c>
      <c r="L35" s="202">
        <v>369.87</v>
      </c>
      <c r="M35" s="202">
        <v>22.99</v>
      </c>
      <c r="N35" s="202">
        <v>35.01</v>
      </c>
      <c r="O35" s="202">
        <v>0</v>
      </c>
      <c r="P35" s="202">
        <v>41.17</v>
      </c>
      <c r="Q35" s="202">
        <v>6.06</v>
      </c>
      <c r="R35" s="202">
        <v>6.25</v>
      </c>
      <c r="S35" s="202">
        <v>7.78</v>
      </c>
      <c r="T35" s="202">
        <v>0</v>
      </c>
      <c r="U35" s="202">
        <v>24.69</v>
      </c>
      <c r="V35" s="202">
        <v>6.13</v>
      </c>
      <c r="W35" s="202">
        <v>13.32</v>
      </c>
      <c r="X35" s="202">
        <v>29.14</v>
      </c>
      <c r="Y35" s="202">
        <v>0</v>
      </c>
      <c r="Z35">
        <v>0</v>
      </c>
      <c r="AA35" s="202">
        <v>11.51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-1.0900000000000001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74.89</v>
      </c>
      <c r="AQ35" s="202">
        <v>26.58</v>
      </c>
      <c r="AR35" s="202">
        <v>23.7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4.9400000000000004</v>
      </c>
      <c r="L36" s="202">
        <v>369.87</v>
      </c>
      <c r="M36" s="202">
        <v>22.99</v>
      </c>
      <c r="N36" s="202">
        <v>35.01</v>
      </c>
      <c r="O36" s="202">
        <v>0</v>
      </c>
      <c r="P36" s="202">
        <v>41.17</v>
      </c>
      <c r="Q36" s="202">
        <v>6.06</v>
      </c>
      <c r="R36" s="202">
        <v>6.24</v>
      </c>
      <c r="S36" s="202">
        <v>7.78</v>
      </c>
      <c r="T36" s="202">
        <v>0</v>
      </c>
      <c r="U36" s="202">
        <v>24.69</v>
      </c>
      <c r="V36" s="202">
        <v>6.13</v>
      </c>
      <c r="W36" s="202">
        <v>13.32</v>
      </c>
      <c r="X36" s="202">
        <v>29.14</v>
      </c>
      <c r="Y36" s="202">
        <v>0</v>
      </c>
      <c r="Z36">
        <v>0</v>
      </c>
      <c r="AA36" s="202">
        <v>11.51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-1.0900000000000001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74.89</v>
      </c>
      <c r="AQ36" s="202">
        <v>26.58</v>
      </c>
      <c r="AR36" s="202">
        <v>23.7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4.9400000000000004</v>
      </c>
      <c r="L37" s="202">
        <v>369.87</v>
      </c>
      <c r="M37" s="202">
        <v>22.99</v>
      </c>
      <c r="N37" s="202">
        <v>35.01</v>
      </c>
      <c r="O37" s="202">
        <v>0</v>
      </c>
      <c r="P37" s="202">
        <v>41.17</v>
      </c>
      <c r="Q37" s="202">
        <v>6.06</v>
      </c>
      <c r="R37" s="202">
        <v>6.24</v>
      </c>
      <c r="S37" s="202">
        <v>7.78</v>
      </c>
      <c r="T37" s="202">
        <v>0</v>
      </c>
      <c r="U37" s="202">
        <v>24.69</v>
      </c>
      <c r="V37" s="202">
        <v>6.13</v>
      </c>
      <c r="W37" s="202">
        <v>13.32</v>
      </c>
      <c r="X37" s="202">
        <v>29.14</v>
      </c>
      <c r="Y37" s="202">
        <v>0</v>
      </c>
      <c r="Z37">
        <v>0</v>
      </c>
      <c r="AA37" s="202">
        <v>11.51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-1.0900000000000001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74.89</v>
      </c>
      <c r="AQ37" s="202">
        <v>26.58</v>
      </c>
      <c r="AR37" s="202">
        <v>24.2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4.9400000000000004</v>
      </c>
      <c r="L38" s="202">
        <v>369.87</v>
      </c>
      <c r="M38" s="202">
        <v>22.99</v>
      </c>
      <c r="N38" s="202">
        <v>35.01</v>
      </c>
      <c r="O38" s="202">
        <v>0</v>
      </c>
      <c r="P38" s="202">
        <v>41.17</v>
      </c>
      <c r="Q38" s="202">
        <v>6.06</v>
      </c>
      <c r="R38" s="202">
        <v>6.24</v>
      </c>
      <c r="S38" s="202">
        <v>7.78</v>
      </c>
      <c r="T38" s="202">
        <v>0</v>
      </c>
      <c r="U38" s="202">
        <v>24.69</v>
      </c>
      <c r="V38" s="202">
        <v>6.13</v>
      </c>
      <c r="W38" s="202">
        <v>13.32</v>
      </c>
      <c r="X38" s="202">
        <v>29.14</v>
      </c>
      <c r="Y38" s="202">
        <v>0</v>
      </c>
      <c r="Z38">
        <v>0</v>
      </c>
      <c r="AA38" s="202">
        <v>11.51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-1.0900000000000001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74.89</v>
      </c>
      <c r="AQ38" s="202">
        <v>26.58</v>
      </c>
      <c r="AR38" s="202">
        <v>24.2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4.9400000000000004</v>
      </c>
      <c r="L39" s="202">
        <v>317.04000000000002</v>
      </c>
      <c r="M39" s="202">
        <v>22.99</v>
      </c>
      <c r="N39" s="202">
        <v>35.01</v>
      </c>
      <c r="O39" s="202">
        <v>0</v>
      </c>
      <c r="P39" s="202">
        <v>41.17</v>
      </c>
      <c r="Q39" s="202">
        <v>3.32</v>
      </c>
      <c r="R39" s="202">
        <v>6.24</v>
      </c>
      <c r="S39" s="202">
        <v>7.78</v>
      </c>
      <c r="T39" s="202">
        <v>0</v>
      </c>
      <c r="U39" s="202">
        <v>24.69</v>
      </c>
      <c r="V39" s="202">
        <v>6.13</v>
      </c>
      <c r="W39" s="202">
        <v>13.32</v>
      </c>
      <c r="X39" s="202">
        <v>29.14</v>
      </c>
      <c r="Y39" s="202">
        <v>0</v>
      </c>
      <c r="Z39">
        <v>0</v>
      </c>
      <c r="AA39" s="202">
        <v>11.51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-1.0900000000000001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74.89</v>
      </c>
      <c r="AQ39" s="202">
        <v>26.58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4.9400000000000004</v>
      </c>
      <c r="L40" s="202">
        <v>326.64</v>
      </c>
      <c r="M40" s="202">
        <v>22.99</v>
      </c>
      <c r="N40" s="202">
        <v>35.01</v>
      </c>
      <c r="O40" s="202">
        <v>0</v>
      </c>
      <c r="P40" s="202">
        <v>41.17</v>
      </c>
      <c r="Q40" s="202">
        <v>3.32</v>
      </c>
      <c r="R40" s="202">
        <v>6.24</v>
      </c>
      <c r="S40" s="202">
        <v>7.78</v>
      </c>
      <c r="T40" s="202">
        <v>0</v>
      </c>
      <c r="U40" s="202">
        <v>24.69</v>
      </c>
      <c r="V40" s="202">
        <v>6.13</v>
      </c>
      <c r="W40" s="202">
        <v>13.32</v>
      </c>
      <c r="X40" s="202">
        <v>29.14</v>
      </c>
      <c r="Y40" s="202">
        <v>0</v>
      </c>
      <c r="Z40">
        <v>0</v>
      </c>
      <c r="AA40" s="202">
        <v>11.51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-1.0900000000000001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74.89</v>
      </c>
      <c r="AQ40" s="202">
        <v>26.58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4.9400000000000004</v>
      </c>
      <c r="L41" s="202">
        <v>359.83</v>
      </c>
      <c r="M41" s="202">
        <v>22.99</v>
      </c>
      <c r="N41" s="202">
        <v>35.01</v>
      </c>
      <c r="O41" s="202">
        <v>0</v>
      </c>
      <c r="P41" s="202">
        <v>41.17</v>
      </c>
      <c r="Q41" s="202">
        <v>3.32</v>
      </c>
      <c r="R41" s="202">
        <v>6.24</v>
      </c>
      <c r="S41" s="202">
        <v>7.78</v>
      </c>
      <c r="T41" s="202">
        <v>0</v>
      </c>
      <c r="U41" s="202">
        <v>24.69</v>
      </c>
      <c r="V41" s="202">
        <v>6.13</v>
      </c>
      <c r="W41" s="202">
        <v>13.32</v>
      </c>
      <c r="X41" s="202">
        <v>29.14</v>
      </c>
      <c r="Y41" s="202">
        <v>0</v>
      </c>
      <c r="Z41">
        <v>0</v>
      </c>
      <c r="AA41" s="202">
        <v>11.51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-1.0900000000000001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74.89</v>
      </c>
      <c r="AQ41" s="202">
        <v>26.58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4.9400000000000004</v>
      </c>
      <c r="L42" s="202">
        <v>369.87</v>
      </c>
      <c r="M42" s="202">
        <v>22.99</v>
      </c>
      <c r="N42" s="202">
        <v>35.01</v>
      </c>
      <c r="O42" s="202">
        <v>0</v>
      </c>
      <c r="P42" s="202">
        <v>41.17</v>
      </c>
      <c r="Q42" s="202">
        <v>6.06</v>
      </c>
      <c r="R42" s="202">
        <v>6.24</v>
      </c>
      <c r="S42" s="202">
        <v>7.78</v>
      </c>
      <c r="T42" s="202">
        <v>0</v>
      </c>
      <c r="U42" s="202">
        <v>24.69</v>
      </c>
      <c r="V42" s="202">
        <v>6.13</v>
      </c>
      <c r="W42" s="202">
        <v>13.32</v>
      </c>
      <c r="X42" s="202">
        <v>29.14</v>
      </c>
      <c r="Y42" s="202">
        <v>0</v>
      </c>
      <c r="Z42">
        <v>0</v>
      </c>
      <c r="AA42" s="202">
        <v>11.51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-1.0900000000000001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74.89</v>
      </c>
      <c r="AQ42" s="202">
        <v>26.58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4.9400000000000004</v>
      </c>
      <c r="L43" s="202">
        <v>307.43</v>
      </c>
      <c r="M43" s="202">
        <v>22.99</v>
      </c>
      <c r="N43" s="202">
        <v>35.01</v>
      </c>
      <c r="O43" s="202">
        <v>0</v>
      </c>
      <c r="P43" s="202">
        <v>41.17</v>
      </c>
      <c r="Q43" s="202">
        <v>3.32</v>
      </c>
      <c r="R43" s="202">
        <v>3.43</v>
      </c>
      <c r="S43" s="202">
        <v>4.2699999999999996</v>
      </c>
      <c r="T43" s="202">
        <v>0</v>
      </c>
      <c r="U43" s="202">
        <v>24.69</v>
      </c>
      <c r="V43" s="202">
        <v>4.12</v>
      </c>
      <c r="W43" s="202">
        <v>13.33</v>
      </c>
      <c r="X43" s="202">
        <v>29.14</v>
      </c>
      <c r="Y43" s="202">
        <v>0</v>
      </c>
      <c r="Z43">
        <v>0</v>
      </c>
      <c r="AA43" s="202">
        <v>11.51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-1.0900000000000001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19.21</v>
      </c>
      <c r="AQ43" s="202">
        <v>7.7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4.9400000000000004</v>
      </c>
      <c r="L44" s="202">
        <v>259.39</v>
      </c>
      <c r="M44" s="202">
        <v>22.99</v>
      </c>
      <c r="N44" s="202">
        <v>35.01</v>
      </c>
      <c r="O44" s="202">
        <v>0</v>
      </c>
      <c r="P44" s="202">
        <v>41.17</v>
      </c>
      <c r="Q44" s="202">
        <v>3.32</v>
      </c>
      <c r="R44" s="202">
        <v>3.43</v>
      </c>
      <c r="S44" s="202">
        <v>4.2699999999999996</v>
      </c>
      <c r="T44" s="202">
        <v>0</v>
      </c>
      <c r="U44" s="202">
        <v>24.69</v>
      </c>
      <c r="V44" s="202">
        <v>3.36</v>
      </c>
      <c r="W44" s="202">
        <v>13.33</v>
      </c>
      <c r="X44" s="202">
        <v>29.14</v>
      </c>
      <c r="Y44" s="202">
        <v>0</v>
      </c>
      <c r="Z44">
        <v>0</v>
      </c>
      <c r="AA44" s="202">
        <v>11.51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-1.0900000000000001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19.21</v>
      </c>
      <c r="AQ44" s="202">
        <v>7.7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4.9400000000000004</v>
      </c>
      <c r="L45" s="202">
        <v>203.67</v>
      </c>
      <c r="M45" s="202">
        <v>22.99</v>
      </c>
      <c r="N45" s="202">
        <v>35.01</v>
      </c>
      <c r="O45" s="202">
        <v>0</v>
      </c>
      <c r="P45" s="202">
        <v>41.17</v>
      </c>
      <c r="Q45" s="202">
        <v>3.32</v>
      </c>
      <c r="R45" s="202">
        <v>3.43</v>
      </c>
      <c r="S45" s="202">
        <v>4.2699999999999996</v>
      </c>
      <c r="T45" s="202">
        <v>0</v>
      </c>
      <c r="U45" s="202">
        <v>24.69</v>
      </c>
      <c r="V45" s="202">
        <v>3.36</v>
      </c>
      <c r="W45" s="202">
        <v>13.33</v>
      </c>
      <c r="X45" s="202">
        <v>29.14</v>
      </c>
      <c r="Y45" s="202">
        <v>0</v>
      </c>
      <c r="Z45">
        <v>0</v>
      </c>
      <c r="AA45" s="202">
        <v>11.51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-1.0900000000000001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19.21</v>
      </c>
      <c r="AQ45" s="202">
        <v>7.7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4.9400000000000004</v>
      </c>
      <c r="L46" s="202">
        <v>203.67</v>
      </c>
      <c r="M46" s="202">
        <v>22.99</v>
      </c>
      <c r="N46" s="202">
        <v>35.01</v>
      </c>
      <c r="O46" s="202">
        <v>0</v>
      </c>
      <c r="P46" s="202">
        <v>41.17</v>
      </c>
      <c r="Q46" s="202">
        <v>3.32</v>
      </c>
      <c r="R46" s="202">
        <v>3.43</v>
      </c>
      <c r="S46" s="202">
        <v>4.2699999999999996</v>
      </c>
      <c r="T46" s="202">
        <v>0</v>
      </c>
      <c r="U46" s="202">
        <v>24.69</v>
      </c>
      <c r="V46" s="202">
        <v>3.36</v>
      </c>
      <c r="W46" s="202">
        <v>13.33</v>
      </c>
      <c r="X46" s="202">
        <v>29.14</v>
      </c>
      <c r="Y46" s="202">
        <v>0</v>
      </c>
      <c r="Z46">
        <v>0</v>
      </c>
      <c r="AA46" s="202">
        <v>11.51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-1.0900000000000001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19.21</v>
      </c>
      <c r="AQ46" s="202">
        <v>7.7</v>
      </c>
      <c r="AR46" s="202">
        <v>24.2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4.9400000000000004</v>
      </c>
      <c r="L47" s="202">
        <v>203.67</v>
      </c>
      <c r="M47" s="202">
        <v>22.99</v>
      </c>
      <c r="N47" s="202">
        <v>35.01</v>
      </c>
      <c r="O47" s="202">
        <v>0</v>
      </c>
      <c r="P47" s="202">
        <v>41.17</v>
      </c>
      <c r="Q47" s="202">
        <v>3.32</v>
      </c>
      <c r="R47" s="202">
        <v>3.43</v>
      </c>
      <c r="S47" s="202">
        <v>4.2699999999999996</v>
      </c>
      <c r="T47" s="202">
        <v>0</v>
      </c>
      <c r="U47" s="202">
        <v>24.69</v>
      </c>
      <c r="V47" s="202">
        <v>3.36</v>
      </c>
      <c r="W47" s="202">
        <v>13.33</v>
      </c>
      <c r="X47" s="202">
        <v>29.14</v>
      </c>
      <c r="Y47" s="202">
        <v>0</v>
      </c>
      <c r="Z47">
        <v>0</v>
      </c>
      <c r="AA47" s="202">
        <v>11.2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-1.0900000000000001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19.21</v>
      </c>
      <c r="AQ47" s="202">
        <v>7.7</v>
      </c>
      <c r="AR47" s="202">
        <v>24.2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4.9400000000000004</v>
      </c>
      <c r="L48" s="202">
        <v>203.67</v>
      </c>
      <c r="M48" s="202">
        <v>22.99</v>
      </c>
      <c r="N48" s="202">
        <v>35.01</v>
      </c>
      <c r="O48" s="202">
        <v>0</v>
      </c>
      <c r="P48" s="202">
        <v>41.17</v>
      </c>
      <c r="Q48" s="202">
        <v>3.32</v>
      </c>
      <c r="R48" s="202">
        <v>3.43</v>
      </c>
      <c r="S48" s="202">
        <v>4.2699999999999996</v>
      </c>
      <c r="T48" s="202">
        <v>0</v>
      </c>
      <c r="U48" s="202">
        <v>24.69</v>
      </c>
      <c r="V48" s="202">
        <v>3.36</v>
      </c>
      <c r="W48" s="202">
        <v>13.33</v>
      </c>
      <c r="X48" s="202">
        <v>29.14</v>
      </c>
      <c r="Y48" s="202">
        <v>0</v>
      </c>
      <c r="Z48">
        <v>0</v>
      </c>
      <c r="AA48" s="202">
        <v>11.2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-1.0900000000000001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19.21</v>
      </c>
      <c r="AQ48" s="202">
        <v>7.7</v>
      </c>
      <c r="AR48" s="202">
        <v>24.2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4.9400000000000004</v>
      </c>
      <c r="L49" s="202">
        <v>203.67</v>
      </c>
      <c r="M49" s="202">
        <v>22.99</v>
      </c>
      <c r="N49" s="202">
        <v>35.01</v>
      </c>
      <c r="O49" s="202">
        <v>0</v>
      </c>
      <c r="P49" s="202">
        <v>41.17</v>
      </c>
      <c r="Q49" s="202">
        <v>3.32</v>
      </c>
      <c r="R49" s="202">
        <v>3.43</v>
      </c>
      <c r="S49" s="202">
        <v>4.2699999999999996</v>
      </c>
      <c r="T49" s="202">
        <v>0</v>
      </c>
      <c r="U49" s="202">
        <v>24.69</v>
      </c>
      <c r="V49" s="202">
        <v>3.36</v>
      </c>
      <c r="W49" s="202">
        <v>13.33</v>
      </c>
      <c r="X49" s="202">
        <v>29.14</v>
      </c>
      <c r="Y49" s="202">
        <v>0</v>
      </c>
      <c r="Z49">
        <v>0</v>
      </c>
      <c r="AA49" s="202">
        <v>11.2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-1.0900000000000001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19.21</v>
      </c>
      <c r="AQ49" s="202">
        <v>7.7</v>
      </c>
      <c r="AR49" s="202">
        <v>24.2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4.97</v>
      </c>
      <c r="L50" s="202">
        <v>203.67</v>
      </c>
      <c r="M50" s="202">
        <v>22.99</v>
      </c>
      <c r="N50" s="202">
        <v>35.01</v>
      </c>
      <c r="O50" s="202">
        <v>0</v>
      </c>
      <c r="P50" s="202">
        <v>41.17</v>
      </c>
      <c r="Q50" s="202">
        <v>3.32</v>
      </c>
      <c r="R50" s="202">
        <v>3.43</v>
      </c>
      <c r="S50" s="202">
        <v>4.2699999999999996</v>
      </c>
      <c r="T50" s="202">
        <v>0</v>
      </c>
      <c r="U50" s="202">
        <v>24.69</v>
      </c>
      <c r="V50" s="202">
        <v>3.36</v>
      </c>
      <c r="W50" s="202">
        <v>13.33</v>
      </c>
      <c r="X50" s="202">
        <v>29.14</v>
      </c>
      <c r="Y50" s="202">
        <v>0</v>
      </c>
      <c r="Z50">
        <v>0</v>
      </c>
      <c r="AA50" s="202">
        <v>11.2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-1.0900000000000001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19.21</v>
      </c>
      <c r="AQ50" s="202">
        <v>7.7</v>
      </c>
      <c r="AR50" s="202">
        <v>24.2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4.9400000000000004</v>
      </c>
      <c r="L51" s="202">
        <v>203.67</v>
      </c>
      <c r="M51" s="202">
        <v>22.99</v>
      </c>
      <c r="N51" s="202">
        <v>35.01</v>
      </c>
      <c r="O51" s="202">
        <v>0</v>
      </c>
      <c r="P51" s="202">
        <v>41.17</v>
      </c>
      <c r="Q51" s="202">
        <v>3.32</v>
      </c>
      <c r="R51" s="202">
        <v>3.43</v>
      </c>
      <c r="S51" s="202">
        <v>4.2699999999999996</v>
      </c>
      <c r="T51" s="202">
        <v>0</v>
      </c>
      <c r="U51" s="202">
        <v>24.69</v>
      </c>
      <c r="V51" s="202">
        <v>3.36</v>
      </c>
      <c r="W51" s="202">
        <v>13.33</v>
      </c>
      <c r="X51" s="202">
        <v>29.14</v>
      </c>
      <c r="Y51" s="202">
        <v>0</v>
      </c>
      <c r="Z51">
        <v>0</v>
      </c>
      <c r="AA51" s="202">
        <v>11.2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-1.0900000000000001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19.21</v>
      </c>
      <c r="AQ51" s="202">
        <v>7.7</v>
      </c>
      <c r="AR51" s="202">
        <v>24.2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4.9400000000000004</v>
      </c>
      <c r="L52" s="202">
        <v>203.67</v>
      </c>
      <c r="M52" s="202">
        <v>22.99</v>
      </c>
      <c r="N52" s="202">
        <v>35.01</v>
      </c>
      <c r="O52" s="202">
        <v>0</v>
      </c>
      <c r="P52" s="202">
        <v>41.17</v>
      </c>
      <c r="Q52" s="202">
        <v>3.32</v>
      </c>
      <c r="R52" s="202">
        <v>3.43</v>
      </c>
      <c r="S52" s="202">
        <v>4.2699999999999996</v>
      </c>
      <c r="T52" s="202">
        <v>0</v>
      </c>
      <c r="U52" s="202">
        <v>24.69</v>
      </c>
      <c r="V52" s="202">
        <v>3.36</v>
      </c>
      <c r="W52" s="202">
        <v>13.33</v>
      </c>
      <c r="X52" s="202">
        <v>29.14</v>
      </c>
      <c r="Y52" s="202">
        <v>0</v>
      </c>
      <c r="Z52">
        <v>0</v>
      </c>
      <c r="AA52" s="202">
        <v>11.2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-1.0900000000000001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19.21</v>
      </c>
      <c r="AQ52" s="202">
        <v>7.7</v>
      </c>
      <c r="AR52" s="202">
        <v>24.2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4.9400000000000004</v>
      </c>
      <c r="L53" s="202">
        <v>203.67</v>
      </c>
      <c r="M53" s="202">
        <v>22.99</v>
      </c>
      <c r="N53" s="202">
        <v>35.01</v>
      </c>
      <c r="O53" s="202">
        <v>0</v>
      </c>
      <c r="P53" s="202">
        <v>41.17</v>
      </c>
      <c r="Q53" s="202">
        <v>3.32</v>
      </c>
      <c r="R53" s="202">
        <v>3.43</v>
      </c>
      <c r="S53" s="202">
        <v>4.2699999999999996</v>
      </c>
      <c r="T53" s="202">
        <v>0</v>
      </c>
      <c r="U53" s="202">
        <v>24.69</v>
      </c>
      <c r="V53" s="202">
        <v>3.36</v>
      </c>
      <c r="W53" s="202">
        <v>13.33</v>
      </c>
      <c r="X53" s="202">
        <v>29.14</v>
      </c>
      <c r="Y53" s="202">
        <v>0</v>
      </c>
      <c r="Z53">
        <v>0</v>
      </c>
      <c r="AA53" s="202">
        <v>11.2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-1.0900000000000001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19.21</v>
      </c>
      <c r="AQ53" s="202">
        <v>7.7</v>
      </c>
      <c r="AR53" s="202">
        <v>24.2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4.9400000000000004</v>
      </c>
      <c r="L54" s="202">
        <v>203.67</v>
      </c>
      <c r="M54" s="202">
        <v>22.99</v>
      </c>
      <c r="N54" s="202">
        <v>35.01</v>
      </c>
      <c r="O54" s="202">
        <v>0</v>
      </c>
      <c r="P54" s="202">
        <v>41.17</v>
      </c>
      <c r="Q54" s="202">
        <v>3.32</v>
      </c>
      <c r="R54" s="202">
        <v>3.43</v>
      </c>
      <c r="S54" s="202">
        <v>4.2699999999999996</v>
      </c>
      <c r="T54" s="202">
        <v>0</v>
      </c>
      <c r="U54" s="202">
        <v>24.69</v>
      </c>
      <c r="V54" s="202">
        <v>3.36</v>
      </c>
      <c r="W54" s="202">
        <v>13.33</v>
      </c>
      <c r="X54" s="202">
        <v>29.14</v>
      </c>
      <c r="Y54" s="202">
        <v>0</v>
      </c>
      <c r="Z54">
        <v>0</v>
      </c>
      <c r="AA54" s="202">
        <v>11.2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-1.0900000000000001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19.21</v>
      </c>
      <c r="AQ54" s="202">
        <v>7.7</v>
      </c>
      <c r="AR54" s="202">
        <v>24.2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4.9400000000000004</v>
      </c>
      <c r="L55" s="202">
        <v>205.38</v>
      </c>
      <c r="M55" s="202">
        <v>22.99</v>
      </c>
      <c r="N55" s="202">
        <v>35.01</v>
      </c>
      <c r="O55" s="202">
        <v>0</v>
      </c>
      <c r="P55" s="202">
        <v>41.17</v>
      </c>
      <c r="Q55" s="202">
        <v>3.51</v>
      </c>
      <c r="R55" s="202">
        <v>3.43</v>
      </c>
      <c r="S55" s="202">
        <v>4.2699999999999996</v>
      </c>
      <c r="T55" s="202">
        <v>0</v>
      </c>
      <c r="U55" s="202">
        <v>24.21</v>
      </c>
      <c r="V55" s="202">
        <v>3.36</v>
      </c>
      <c r="W55" s="202">
        <v>13.33</v>
      </c>
      <c r="X55" s="202">
        <v>29.14</v>
      </c>
      <c r="Y55" s="202">
        <v>0</v>
      </c>
      <c r="Z55">
        <v>0</v>
      </c>
      <c r="AA55" s="202">
        <v>11.2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-1.0900000000000001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19.21</v>
      </c>
      <c r="AQ55" s="202">
        <v>17.600000000000001</v>
      </c>
      <c r="AR55" s="202">
        <v>24.2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4.9400000000000004</v>
      </c>
      <c r="L56" s="202">
        <v>205.38</v>
      </c>
      <c r="M56" s="202">
        <v>22.99</v>
      </c>
      <c r="N56" s="202">
        <v>35.01</v>
      </c>
      <c r="O56" s="202">
        <v>0</v>
      </c>
      <c r="P56" s="202">
        <v>41.17</v>
      </c>
      <c r="Q56" s="202">
        <v>3.51</v>
      </c>
      <c r="R56" s="202">
        <v>3.43</v>
      </c>
      <c r="S56" s="202">
        <v>4.2699999999999996</v>
      </c>
      <c r="T56" s="202">
        <v>0</v>
      </c>
      <c r="U56" s="202">
        <v>24.21</v>
      </c>
      <c r="V56" s="202">
        <v>3.36</v>
      </c>
      <c r="W56" s="202">
        <v>13.33</v>
      </c>
      <c r="X56" s="202">
        <v>29.14</v>
      </c>
      <c r="Y56" s="202">
        <v>0</v>
      </c>
      <c r="Z56">
        <v>0</v>
      </c>
      <c r="AA56" s="202">
        <v>11.2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-1.0900000000000001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19.21</v>
      </c>
      <c r="AQ56" s="202">
        <v>17.600000000000001</v>
      </c>
      <c r="AR56" s="202">
        <v>24.2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4.9400000000000004</v>
      </c>
      <c r="L57" s="202">
        <v>205.38</v>
      </c>
      <c r="M57" s="202">
        <v>22.99</v>
      </c>
      <c r="N57" s="202">
        <v>35.01</v>
      </c>
      <c r="O57" s="202">
        <v>0</v>
      </c>
      <c r="P57" s="202">
        <v>41.17</v>
      </c>
      <c r="Q57" s="202">
        <v>3.51</v>
      </c>
      <c r="R57" s="202">
        <v>3.43</v>
      </c>
      <c r="S57" s="202">
        <v>4.2699999999999996</v>
      </c>
      <c r="T57" s="202">
        <v>0</v>
      </c>
      <c r="U57" s="202">
        <v>24.21</v>
      </c>
      <c r="V57" s="202">
        <v>3.36</v>
      </c>
      <c r="W57" s="202">
        <v>13.33</v>
      </c>
      <c r="X57" s="202">
        <v>29.14</v>
      </c>
      <c r="Y57" s="202">
        <v>0</v>
      </c>
      <c r="Z57">
        <v>0</v>
      </c>
      <c r="AA57" s="202">
        <v>11.2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-1.0900000000000001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19.21</v>
      </c>
      <c r="AQ57" s="202">
        <v>17.600000000000001</v>
      </c>
      <c r="AR57" s="202">
        <v>24.2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4.9400000000000004</v>
      </c>
      <c r="L58" s="202">
        <v>205.38</v>
      </c>
      <c r="M58" s="202">
        <v>22.99</v>
      </c>
      <c r="N58" s="202">
        <v>35.01</v>
      </c>
      <c r="O58" s="202">
        <v>0</v>
      </c>
      <c r="P58" s="202">
        <v>41.17</v>
      </c>
      <c r="Q58" s="202">
        <v>3.51</v>
      </c>
      <c r="R58" s="202">
        <v>3.43</v>
      </c>
      <c r="S58" s="202">
        <v>4.2699999999999996</v>
      </c>
      <c r="T58" s="202">
        <v>0</v>
      </c>
      <c r="U58" s="202">
        <v>24.21</v>
      </c>
      <c r="V58" s="202">
        <v>3.36</v>
      </c>
      <c r="W58" s="202">
        <v>13.33</v>
      </c>
      <c r="X58" s="202">
        <v>29.14</v>
      </c>
      <c r="Y58" s="202">
        <v>0</v>
      </c>
      <c r="Z58">
        <v>0</v>
      </c>
      <c r="AA58" s="202">
        <v>11.2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-1.0900000000000001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19.21</v>
      </c>
      <c r="AQ58" s="202">
        <v>17.600000000000001</v>
      </c>
      <c r="AR58" s="202">
        <v>24.2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4.9400000000000004</v>
      </c>
      <c r="L59" s="202">
        <v>205.38</v>
      </c>
      <c r="M59" s="202">
        <v>22.99</v>
      </c>
      <c r="N59" s="202">
        <v>35.01</v>
      </c>
      <c r="O59" s="202">
        <v>0</v>
      </c>
      <c r="P59" s="202">
        <v>41.17</v>
      </c>
      <c r="Q59" s="202">
        <v>3.51</v>
      </c>
      <c r="R59" s="202">
        <v>3.43</v>
      </c>
      <c r="S59" s="202">
        <v>4.2699999999999996</v>
      </c>
      <c r="T59" s="202">
        <v>0</v>
      </c>
      <c r="U59" s="202">
        <v>24.21</v>
      </c>
      <c r="V59" s="202">
        <v>3.36</v>
      </c>
      <c r="W59" s="202">
        <v>13.32</v>
      </c>
      <c r="X59" s="202">
        <v>29.14</v>
      </c>
      <c r="Y59" s="202">
        <v>0</v>
      </c>
      <c r="Z59">
        <v>0</v>
      </c>
      <c r="AA59" s="202">
        <v>11.2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-1.0900000000000001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19.399999999999999</v>
      </c>
      <c r="AQ59" s="202">
        <v>17.600000000000001</v>
      </c>
      <c r="AR59" s="202">
        <v>24.2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4.9400000000000004</v>
      </c>
      <c r="L60" s="202">
        <v>205.38</v>
      </c>
      <c r="M60" s="202">
        <v>22.99</v>
      </c>
      <c r="N60" s="202">
        <v>35.01</v>
      </c>
      <c r="O60" s="202">
        <v>0</v>
      </c>
      <c r="P60" s="202">
        <v>41.17</v>
      </c>
      <c r="Q60" s="202">
        <v>3.51</v>
      </c>
      <c r="R60" s="202">
        <v>3.43</v>
      </c>
      <c r="S60" s="202">
        <v>4.2699999999999996</v>
      </c>
      <c r="T60" s="202">
        <v>0</v>
      </c>
      <c r="U60" s="202">
        <v>24.21</v>
      </c>
      <c r="V60" s="202">
        <v>3.36</v>
      </c>
      <c r="W60" s="202">
        <v>13.32</v>
      </c>
      <c r="X60" s="202">
        <v>29.14</v>
      </c>
      <c r="Y60" s="202">
        <v>0</v>
      </c>
      <c r="Z60">
        <v>0</v>
      </c>
      <c r="AA60" s="202">
        <v>11.2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-1.0900000000000001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19.399999999999999</v>
      </c>
      <c r="AQ60" s="202">
        <v>17.600000000000001</v>
      </c>
      <c r="AR60" s="202">
        <v>24.2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4.9400000000000004</v>
      </c>
      <c r="L61" s="202">
        <v>205.38</v>
      </c>
      <c r="M61" s="202">
        <v>22.99</v>
      </c>
      <c r="N61" s="202">
        <v>35.01</v>
      </c>
      <c r="O61" s="202">
        <v>0</v>
      </c>
      <c r="P61" s="202">
        <v>41.17</v>
      </c>
      <c r="Q61" s="202">
        <v>3.51</v>
      </c>
      <c r="R61" s="202">
        <v>3.43</v>
      </c>
      <c r="S61" s="202">
        <v>4.2699999999999996</v>
      </c>
      <c r="T61" s="202">
        <v>0</v>
      </c>
      <c r="U61" s="202">
        <v>24.21</v>
      </c>
      <c r="V61" s="202">
        <v>3.36</v>
      </c>
      <c r="W61" s="202">
        <v>13.32</v>
      </c>
      <c r="X61" s="202">
        <v>29.14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-1.0900000000000001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19.21</v>
      </c>
      <c r="AQ61" s="202">
        <v>17.600000000000001</v>
      </c>
      <c r="AR61" s="202">
        <v>24.2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4.9400000000000004</v>
      </c>
      <c r="L62" s="202">
        <v>205.38</v>
      </c>
      <c r="M62" s="202">
        <v>22.99</v>
      </c>
      <c r="N62" s="202">
        <v>35.01</v>
      </c>
      <c r="O62" s="202">
        <v>0</v>
      </c>
      <c r="P62" s="202">
        <v>41.17</v>
      </c>
      <c r="Q62" s="202">
        <v>3.51</v>
      </c>
      <c r="R62" s="202">
        <v>3.43</v>
      </c>
      <c r="S62" s="202">
        <v>4.2699999999999996</v>
      </c>
      <c r="T62" s="202">
        <v>0</v>
      </c>
      <c r="U62" s="202">
        <v>24.21</v>
      </c>
      <c r="V62" s="202">
        <v>3.36</v>
      </c>
      <c r="W62" s="202">
        <v>13.32</v>
      </c>
      <c r="X62" s="202">
        <v>29.14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-1.0900000000000001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19.21</v>
      </c>
      <c r="AQ62" s="202">
        <v>17.600000000000001</v>
      </c>
      <c r="AR62" s="202">
        <v>24.2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4.9400000000000004</v>
      </c>
      <c r="L63" s="202">
        <v>205.38</v>
      </c>
      <c r="M63" s="202">
        <v>22.99</v>
      </c>
      <c r="N63" s="202">
        <v>35.01</v>
      </c>
      <c r="O63" s="202">
        <v>0</v>
      </c>
      <c r="P63" s="202">
        <v>41.17</v>
      </c>
      <c r="Q63" s="202">
        <v>3.51</v>
      </c>
      <c r="R63" s="202">
        <v>3.43</v>
      </c>
      <c r="S63" s="202">
        <v>4.2699999999999996</v>
      </c>
      <c r="T63" s="202">
        <v>0</v>
      </c>
      <c r="U63" s="202">
        <v>24.21</v>
      </c>
      <c r="V63" s="202">
        <v>3.36</v>
      </c>
      <c r="W63" s="202">
        <v>13.32</v>
      </c>
      <c r="X63" s="202">
        <v>29.14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-1.0900000000000001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19.21</v>
      </c>
      <c r="AQ63" s="202">
        <v>17.600000000000001</v>
      </c>
      <c r="AR63" s="202">
        <v>24.2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4.5599999999999996</v>
      </c>
      <c r="L64" s="202">
        <v>203.67</v>
      </c>
      <c r="M64" s="202">
        <v>22.99</v>
      </c>
      <c r="N64" s="202">
        <v>35.01</v>
      </c>
      <c r="O64" s="202">
        <v>0</v>
      </c>
      <c r="P64" s="202">
        <v>41.17</v>
      </c>
      <c r="Q64" s="202">
        <v>3.32</v>
      </c>
      <c r="R64" s="202">
        <v>3.43</v>
      </c>
      <c r="S64" s="202">
        <v>4.2699999999999996</v>
      </c>
      <c r="T64" s="202">
        <v>0</v>
      </c>
      <c r="U64" s="202">
        <v>24.21</v>
      </c>
      <c r="V64" s="202">
        <v>3.36</v>
      </c>
      <c r="W64" s="202">
        <v>13.32</v>
      </c>
      <c r="X64" s="202">
        <v>29.14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-1.0900000000000001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19.21</v>
      </c>
      <c r="AQ64" s="202">
        <v>7.7</v>
      </c>
      <c r="AR64" s="202">
        <v>24.2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4.76</v>
      </c>
      <c r="L65" s="202">
        <v>203.67</v>
      </c>
      <c r="M65" s="202">
        <v>22.99</v>
      </c>
      <c r="N65" s="202">
        <v>35.01</v>
      </c>
      <c r="O65" s="202">
        <v>0</v>
      </c>
      <c r="P65" s="202">
        <v>41.17</v>
      </c>
      <c r="Q65" s="202">
        <v>3.32</v>
      </c>
      <c r="R65" s="202">
        <v>3.43</v>
      </c>
      <c r="S65" s="202">
        <v>4.2699999999999996</v>
      </c>
      <c r="T65" s="202">
        <v>0</v>
      </c>
      <c r="U65" s="202">
        <v>24.21</v>
      </c>
      <c r="V65" s="202">
        <v>3.36</v>
      </c>
      <c r="W65" s="202">
        <v>13.32</v>
      </c>
      <c r="X65" s="202">
        <v>29.14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-1.0900000000000001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19.21</v>
      </c>
      <c r="AQ65" s="202">
        <v>7.7</v>
      </c>
      <c r="AR65" s="202">
        <v>24.2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4.57</v>
      </c>
      <c r="L66" s="202">
        <v>203.67</v>
      </c>
      <c r="M66" s="202">
        <v>22.99</v>
      </c>
      <c r="N66" s="202">
        <v>35.01</v>
      </c>
      <c r="O66" s="202">
        <v>0</v>
      </c>
      <c r="P66" s="202">
        <v>41.17</v>
      </c>
      <c r="Q66" s="202">
        <v>3.32</v>
      </c>
      <c r="R66" s="202">
        <v>3.43</v>
      </c>
      <c r="S66" s="202">
        <v>4.2699999999999996</v>
      </c>
      <c r="T66" s="202">
        <v>0</v>
      </c>
      <c r="U66" s="202">
        <v>24.21</v>
      </c>
      <c r="V66" s="202">
        <v>3.36</v>
      </c>
      <c r="W66" s="202">
        <v>13.32</v>
      </c>
      <c r="X66" s="202">
        <v>29.14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-1.0900000000000001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19.21</v>
      </c>
      <c r="AQ66" s="202">
        <v>7.7</v>
      </c>
      <c r="AR66" s="202">
        <v>24.2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4.74</v>
      </c>
      <c r="L67" s="202">
        <v>254.61</v>
      </c>
      <c r="M67" s="202">
        <v>22.99</v>
      </c>
      <c r="N67" s="202">
        <v>35.01</v>
      </c>
      <c r="O67" s="202">
        <v>0</v>
      </c>
      <c r="P67" s="202">
        <v>41.17</v>
      </c>
      <c r="Q67" s="202">
        <v>3.32</v>
      </c>
      <c r="R67" s="202">
        <v>6.24</v>
      </c>
      <c r="S67" s="202">
        <v>7.78</v>
      </c>
      <c r="T67" s="202">
        <v>0</v>
      </c>
      <c r="U67" s="202">
        <v>24.21</v>
      </c>
      <c r="V67" s="202">
        <v>6.13</v>
      </c>
      <c r="W67" s="202">
        <v>13.32</v>
      </c>
      <c r="X67" s="202">
        <v>29.14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-1.0900000000000001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74.89</v>
      </c>
      <c r="AQ67" s="202">
        <v>26.58</v>
      </c>
      <c r="AR67" s="202">
        <v>22.75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4.76</v>
      </c>
      <c r="L68" s="202">
        <v>317.04000000000002</v>
      </c>
      <c r="M68" s="202">
        <v>22.99</v>
      </c>
      <c r="N68" s="202">
        <v>35.01</v>
      </c>
      <c r="O68" s="202">
        <v>0</v>
      </c>
      <c r="P68" s="202">
        <v>41.17</v>
      </c>
      <c r="Q68" s="202">
        <v>6.06</v>
      </c>
      <c r="R68" s="202">
        <v>6.24</v>
      </c>
      <c r="S68" s="202">
        <v>7.78</v>
      </c>
      <c r="T68" s="202">
        <v>0</v>
      </c>
      <c r="U68" s="202">
        <v>24.21</v>
      </c>
      <c r="V68" s="202">
        <v>6.13</v>
      </c>
      <c r="W68" s="202">
        <v>13.32</v>
      </c>
      <c r="X68" s="202">
        <v>29.14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-1.0900000000000001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74.89</v>
      </c>
      <c r="AQ68" s="202">
        <v>26.58</v>
      </c>
      <c r="AR68" s="202">
        <v>17.61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4.9400000000000004</v>
      </c>
      <c r="L69" s="202">
        <v>369.87</v>
      </c>
      <c r="M69" s="202">
        <v>22.99</v>
      </c>
      <c r="N69" s="202">
        <v>35.01</v>
      </c>
      <c r="O69" s="202">
        <v>0</v>
      </c>
      <c r="P69" s="202">
        <v>41.17</v>
      </c>
      <c r="Q69" s="202">
        <v>6.06</v>
      </c>
      <c r="R69" s="202">
        <v>6.24</v>
      </c>
      <c r="S69" s="202">
        <v>7.78</v>
      </c>
      <c r="T69" s="202">
        <v>0</v>
      </c>
      <c r="U69" s="202">
        <v>24.21</v>
      </c>
      <c r="V69" s="202">
        <v>6.13</v>
      </c>
      <c r="W69" s="202">
        <v>13.32</v>
      </c>
      <c r="X69" s="202">
        <v>29.14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-1.0900000000000001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74.89</v>
      </c>
      <c r="AQ69" s="202">
        <v>26.58</v>
      </c>
      <c r="AR69" s="202">
        <v>10.96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4.9400000000000004</v>
      </c>
      <c r="L70" s="202">
        <v>369.87</v>
      </c>
      <c r="M70" s="202">
        <v>22.99</v>
      </c>
      <c r="N70" s="202">
        <v>35.01</v>
      </c>
      <c r="O70" s="202">
        <v>0</v>
      </c>
      <c r="P70" s="202">
        <v>41.17</v>
      </c>
      <c r="Q70" s="202">
        <v>5.98</v>
      </c>
      <c r="R70" s="202">
        <v>6.13</v>
      </c>
      <c r="S70" s="202">
        <v>7.69</v>
      </c>
      <c r="T70" s="202">
        <v>0</v>
      </c>
      <c r="U70" s="202">
        <v>24.21</v>
      </c>
      <c r="V70" s="202">
        <v>6.13</v>
      </c>
      <c r="W70" s="202">
        <v>13.32</v>
      </c>
      <c r="X70" s="202">
        <v>29.14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-1.0900000000000001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74.89</v>
      </c>
      <c r="AQ70" s="202">
        <v>26.58</v>
      </c>
      <c r="AR70" s="202">
        <v>5.65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7.04</v>
      </c>
      <c r="L71" s="202">
        <v>293.07</v>
      </c>
      <c r="M71" s="202">
        <v>22.99</v>
      </c>
      <c r="N71" s="202">
        <v>35.01</v>
      </c>
      <c r="O71" s="202">
        <v>0</v>
      </c>
      <c r="P71" s="202">
        <v>41.17</v>
      </c>
      <c r="Q71" s="202">
        <v>6.06</v>
      </c>
      <c r="R71" s="202">
        <v>6.25</v>
      </c>
      <c r="S71" s="202">
        <v>7.78</v>
      </c>
      <c r="T71" s="202">
        <v>0</v>
      </c>
      <c r="U71" s="202">
        <v>24.59</v>
      </c>
      <c r="V71" s="202">
        <v>6.13</v>
      </c>
      <c r="W71" s="202">
        <v>13.32</v>
      </c>
      <c r="X71" s="202">
        <v>29.14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-1.0900000000000001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74.89</v>
      </c>
      <c r="AQ71" s="202">
        <v>26.58</v>
      </c>
      <c r="AR71" s="202">
        <v>1.75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7.92</v>
      </c>
      <c r="L72" s="202">
        <v>368.23</v>
      </c>
      <c r="M72" s="202">
        <v>22.99</v>
      </c>
      <c r="N72" s="202">
        <v>35.01</v>
      </c>
      <c r="O72" s="202">
        <v>0</v>
      </c>
      <c r="P72" s="202">
        <v>41.17</v>
      </c>
      <c r="Q72" s="202">
        <v>6.06</v>
      </c>
      <c r="R72" s="202">
        <v>6.25</v>
      </c>
      <c r="S72" s="202">
        <v>7.78</v>
      </c>
      <c r="T72" s="202">
        <v>0</v>
      </c>
      <c r="U72" s="202">
        <v>24.69</v>
      </c>
      <c r="V72" s="202">
        <v>6.13</v>
      </c>
      <c r="W72" s="202">
        <v>13.32</v>
      </c>
      <c r="X72" s="202">
        <v>29.14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-1.0900000000000001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74.89</v>
      </c>
      <c r="AQ72" s="202">
        <v>26.58</v>
      </c>
      <c r="AR72" s="202">
        <v>0.6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7.92</v>
      </c>
      <c r="L73" s="202">
        <v>369.87</v>
      </c>
      <c r="M73" s="202">
        <v>22.99</v>
      </c>
      <c r="N73" s="202">
        <v>35.01</v>
      </c>
      <c r="O73" s="202">
        <v>0</v>
      </c>
      <c r="P73" s="202">
        <v>41.17</v>
      </c>
      <c r="Q73" s="202">
        <v>6.06</v>
      </c>
      <c r="R73" s="202">
        <v>6.25</v>
      </c>
      <c r="S73" s="202">
        <v>7.78</v>
      </c>
      <c r="T73" s="202">
        <v>0</v>
      </c>
      <c r="U73" s="202">
        <v>24.69</v>
      </c>
      <c r="V73" s="202">
        <v>6.13</v>
      </c>
      <c r="W73" s="202">
        <v>13.32</v>
      </c>
      <c r="X73" s="202">
        <v>29.14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-1.0900000000000001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74.89</v>
      </c>
      <c r="AQ73" s="202">
        <v>24.76</v>
      </c>
      <c r="AR73" s="202">
        <v>0.31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7.92</v>
      </c>
      <c r="L74" s="202">
        <v>369.87</v>
      </c>
      <c r="M74" s="202">
        <v>22.99</v>
      </c>
      <c r="N74" s="202">
        <v>35.01</v>
      </c>
      <c r="O74" s="202">
        <v>0</v>
      </c>
      <c r="P74" s="202">
        <v>41.17</v>
      </c>
      <c r="Q74" s="202">
        <v>6.06</v>
      </c>
      <c r="R74" s="202">
        <v>6.25</v>
      </c>
      <c r="S74" s="202">
        <v>7.78</v>
      </c>
      <c r="T74" s="202">
        <v>0</v>
      </c>
      <c r="U74" s="202">
        <v>24.69</v>
      </c>
      <c r="V74" s="202">
        <v>6.13</v>
      </c>
      <c r="W74" s="202">
        <v>13.32</v>
      </c>
      <c r="X74" s="202">
        <v>29.14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-1.0900000000000001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74.89</v>
      </c>
      <c r="AQ74" s="202">
        <v>24.76</v>
      </c>
      <c r="AR74" s="202">
        <v>0.16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7.92</v>
      </c>
      <c r="L75" s="202">
        <v>369.87</v>
      </c>
      <c r="M75" s="202">
        <v>22.99</v>
      </c>
      <c r="N75" s="202">
        <v>35.01</v>
      </c>
      <c r="O75" s="202">
        <v>0</v>
      </c>
      <c r="P75" s="202">
        <v>41.17</v>
      </c>
      <c r="Q75" s="202">
        <v>6.06</v>
      </c>
      <c r="R75" s="202">
        <v>6.25</v>
      </c>
      <c r="S75" s="202">
        <v>7.78</v>
      </c>
      <c r="T75" s="202">
        <v>0</v>
      </c>
      <c r="U75" s="202">
        <v>24.69</v>
      </c>
      <c r="V75" s="202">
        <v>6.13</v>
      </c>
      <c r="W75" s="202">
        <v>13.32</v>
      </c>
      <c r="X75" s="202">
        <v>29.14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-1.0900000000000001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74.89</v>
      </c>
      <c r="AQ75" s="202">
        <v>24.76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7.92</v>
      </c>
      <c r="L76" s="202">
        <v>369.87</v>
      </c>
      <c r="M76" s="202">
        <v>22.99</v>
      </c>
      <c r="N76" s="202">
        <v>35.01</v>
      </c>
      <c r="O76" s="202">
        <v>0</v>
      </c>
      <c r="P76" s="202">
        <v>41.17</v>
      </c>
      <c r="Q76" s="202">
        <v>6.06</v>
      </c>
      <c r="R76" s="202">
        <v>6.25</v>
      </c>
      <c r="S76" s="202">
        <v>7.78</v>
      </c>
      <c r="T76" s="202">
        <v>0</v>
      </c>
      <c r="U76" s="202">
        <v>24.69</v>
      </c>
      <c r="V76" s="202">
        <v>6.13</v>
      </c>
      <c r="W76" s="202">
        <v>13.32</v>
      </c>
      <c r="X76" s="202">
        <v>29.14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-1.0900000000000001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74.89</v>
      </c>
      <c r="AQ76" s="202">
        <v>24.76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7.92</v>
      </c>
      <c r="L77" s="202">
        <v>369.87</v>
      </c>
      <c r="M77" s="202">
        <v>22.99</v>
      </c>
      <c r="N77" s="202">
        <v>35.01</v>
      </c>
      <c r="O77" s="202">
        <v>0</v>
      </c>
      <c r="P77" s="202">
        <v>41.17</v>
      </c>
      <c r="Q77" s="202">
        <v>6.06</v>
      </c>
      <c r="R77" s="202">
        <v>6.25</v>
      </c>
      <c r="S77" s="202">
        <v>7.78</v>
      </c>
      <c r="T77" s="202">
        <v>0</v>
      </c>
      <c r="U77" s="202">
        <v>24.69</v>
      </c>
      <c r="V77" s="202">
        <v>6.13</v>
      </c>
      <c r="W77" s="202">
        <v>13.32</v>
      </c>
      <c r="X77" s="202">
        <v>29.14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-1.0900000000000001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74.89</v>
      </c>
      <c r="AQ77" s="202">
        <v>24.76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7.92</v>
      </c>
      <c r="L78" s="202">
        <v>369.87</v>
      </c>
      <c r="M78" s="202">
        <v>22.99</v>
      </c>
      <c r="N78" s="202">
        <v>35.01</v>
      </c>
      <c r="O78" s="202">
        <v>0</v>
      </c>
      <c r="P78" s="202">
        <v>41.17</v>
      </c>
      <c r="Q78" s="202">
        <v>6.06</v>
      </c>
      <c r="R78" s="202">
        <v>6.25</v>
      </c>
      <c r="S78" s="202">
        <v>7.78</v>
      </c>
      <c r="T78" s="202">
        <v>0</v>
      </c>
      <c r="U78" s="202">
        <v>24.69</v>
      </c>
      <c r="V78" s="202">
        <v>6.13</v>
      </c>
      <c r="W78" s="202">
        <v>13.32</v>
      </c>
      <c r="X78" s="202">
        <v>29.14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-1.0900000000000001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74.89</v>
      </c>
      <c r="AQ78" s="202">
        <v>24.76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5.14</v>
      </c>
      <c r="L79" s="202">
        <v>441.67</v>
      </c>
      <c r="M79" s="202">
        <v>22.99</v>
      </c>
      <c r="N79" s="202">
        <v>35.01</v>
      </c>
      <c r="O79" s="202">
        <v>0</v>
      </c>
      <c r="P79" s="202">
        <v>41.17</v>
      </c>
      <c r="Q79" s="202">
        <v>3.32</v>
      </c>
      <c r="R79" s="202">
        <v>6.25</v>
      </c>
      <c r="S79" s="202">
        <v>7.78</v>
      </c>
      <c r="T79" s="202">
        <v>0</v>
      </c>
      <c r="U79" s="202">
        <v>24.69</v>
      </c>
      <c r="V79" s="202">
        <v>6.13</v>
      </c>
      <c r="W79" s="202">
        <v>13.32</v>
      </c>
      <c r="X79" s="202">
        <v>29.14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-1.0900000000000001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74.89</v>
      </c>
      <c r="AQ79" s="202">
        <v>24.76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8.99</v>
      </c>
      <c r="L80" s="202">
        <v>369.87</v>
      </c>
      <c r="M80" s="202">
        <v>22.99</v>
      </c>
      <c r="N80" s="202">
        <v>35.01</v>
      </c>
      <c r="O80" s="202">
        <v>0</v>
      </c>
      <c r="P80" s="202">
        <v>41.17</v>
      </c>
      <c r="Q80" s="202">
        <v>6.06</v>
      </c>
      <c r="R80" s="202">
        <v>6.25</v>
      </c>
      <c r="S80" s="202">
        <v>7.78</v>
      </c>
      <c r="T80" s="202">
        <v>0</v>
      </c>
      <c r="U80" s="202">
        <v>24.69</v>
      </c>
      <c r="V80" s="202">
        <v>6.13</v>
      </c>
      <c r="W80" s="202">
        <v>13.32</v>
      </c>
      <c r="X80" s="202">
        <v>29.14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-1.0900000000000001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74.89</v>
      </c>
      <c r="AQ80" s="202">
        <v>24.76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8.99</v>
      </c>
      <c r="L81" s="202">
        <v>369.87</v>
      </c>
      <c r="M81" s="202">
        <v>22.99</v>
      </c>
      <c r="N81" s="202">
        <v>35.01</v>
      </c>
      <c r="O81" s="202">
        <v>0</v>
      </c>
      <c r="P81" s="202">
        <v>41.17</v>
      </c>
      <c r="Q81" s="202">
        <v>6.06</v>
      </c>
      <c r="R81" s="202">
        <v>6.25</v>
      </c>
      <c r="S81" s="202">
        <v>7.78</v>
      </c>
      <c r="T81" s="202">
        <v>0</v>
      </c>
      <c r="U81" s="202">
        <v>24.69</v>
      </c>
      <c r="V81" s="202">
        <v>6.13</v>
      </c>
      <c r="W81" s="202">
        <v>13.32</v>
      </c>
      <c r="X81" s="202">
        <v>29.14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-1.0900000000000001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74.89</v>
      </c>
      <c r="AQ81" s="202">
        <v>24.76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8.99</v>
      </c>
      <c r="L82" s="202">
        <v>369.87</v>
      </c>
      <c r="M82" s="202">
        <v>22.99</v>
      </c>
      <c r="N82" s="202">
        <v>35.01</v>
      </c>
      <c r="O82" s="202">
        <v>0</v>
      </c>
      <c r="P82" s="202">
        <v>41.17</v>
      </c>
      <c r="Q82" s="202">
        <v>6.06</v>
      </c>
      <c r="R82" s="202">
        <v>6.25</v>
      </c>
      <c r="S82" s="202">
        <v>7.78</v>
      </c>
      <c r="T82" s="202">
        <v>0</v>
      </c>
      <c r="U82" s="202">
        <v>24.69</v>
      </c>
      <c r="V82" s="202">
        <v>6.13</v>
      </c>
      <c r="W82" s="202">
        <v>13.32</v>
      </c>
      <c r="X82" s="202">
        <v>29.14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-1.0900000000000001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74.89</v>
      </c>
      <c r="AQ82" s="202">
        <v>24.76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8.99</v>
      </c>
      <c r="L83" s="202">
        <v>369.87</v>
      </c>
      <c r="M83" s="202">
        <v>22.99</v>
      </c>
      <c r="N83" s="202">
        <v>35.01</v>
      </c>
      <c r="O83" s="202">
        <v>0</v>
      </c>
      <c r="P83" s="202">
        <v>41.17</v>
      </c>
      <c r="Q83" s="202">
        <v>6.06</v>
      </c>
      <c r="R83" s="202">
        <v>6.25</v>
      </c>
      <c r="S83" s="202">
        <v>7.78</v>
      </c>
      <c r="T83" s="202">
        <v>0</v>
      </c>
      <c r="U83" s="202">
        <v>24.69</v>
      </c>
      <c r="V83" s="202">
        <v>6.13</v>
      </c>
      <c r="W83" s="202">
        <v>13.32</v>
      </c>
      <c r="X83" s="202">
        <v>29.14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-1.0900000000000001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74.89</v>
      </c>
      <c r="AQ83" s="202">
        <v>24.76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4.9400000000000004</v>
      </c>
      <c r="L84" s="202">
        <v>369.87</v>
      </c>
      <c r="M84" s="202">
        <v>22.99</v>
      </c>
      <c r="N84" s="202">
        <v>35.01</v>
      </c>
      <c r="O84" s="202">
        <v>0</v>
      </c>
      <c r="P84" s="202">
        <v>41.17</v>
      </c>
      <c r="Q84" s="202">
        <v>3.87</v>
      </c>
      <c r="R84" s="202">
        <v>6.25</v>
      </c>
      <c r="S84" s="202">
        <v>7.78</v>
      </c>
      <c r="T84" s="202">
        <v>0</v>
      </c>
      <c r="U84" s="202">
        <v>24.69</v>
      </c>
      <c r="V84" s="202">
        <v>6.13</v>
      </c>
      <c r="W84" s="202">
        <v>13.32</v>
      </c>
      <c r="X84" s="202">
        <v>29.14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-1.0900000000000001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74.89</v>
      </c>
      <c r="AQ84" s="202">
        <v>24.76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4.9400000000000004</v>
      </c>
      <c r="L85" s="202">
        <v>336.24</v>
      </c>
      <c r="M85" s="202">
        <v>22.99</v>
      </c>
      <c r="N85" s="202">
        <v>35.01</v>
      </c>
      <c r="O85" s="202">
        <v>0</v>
      </c>
      <c r="P85" s="202">
        <v>41.17</v>
      </c>
      <c r="Q85" s="202">
        <v>3.32</v>
      </c>
      <c r="R85" s="202">
        <v>6.25</v>
      </c>
      <c r="S85" s="202">
        <v>7.78</v>
      </c>
      <c r="T85" s="202">
        <v>0</v>
      </c>
      <c r="U85" s="202">
        <v>24.69</v>
      </c>
      <c r="V85" s="202">
        <v>6.13</v>
      </c>
      <c r="W85" s="202">
        <v>13.32</v>
      </c>
      <c r="X85" s="202">
        <v>29.14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-1.0900000000000001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74.89</v>
      </c>
      <c r="AQ85" s="202">
        <v>24.76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4.9400000000000004</v>
      </c>
      <c r="L86" s="202">
        <v>307.42</v>
      </c>
      <c r="M86" s="202">
        <v>22.99</v>
      </c>
      <c r="N86" s="202">
        <v>35.01</v>
      </c>
      <c r="O86" s="202">
        <v>0</v>
      </c>
      <c r="P86" s="202">
        <v>41.17</v>
      </c>
      <c r="Q86" s="202">
        <v>3.32</v>
      </c>
      <c r="R86" s="202">
        <v>6.25</v>
      </c>
      <c r="S86" s="202">
        <v>7.78</v>
      </c>
      <c r="T86" s="202">
        <v>0</v>
      </c>
      <c r="U86" s="202">
        <v>24.69</v>
      </c>
      <c r="V86" s="202">
        <v>6.13</v>
      </c>
      <c r="W86" s="202">
        <v>13.32</v>
      </c>
      <c r="X86" s="202">
        <v>29.14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-1.0900000000000001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74.89</v>
      </c>
      <c r="AQ86" s="202">
        <v>24.76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4.9400000000000004</v>
      </c>
      <c r="L87" s="202">
        <v>249.79</v>
      </c>
      <c r="M87" s="202">
        <v>22.99</v>
      </c>
      <c r="N87" s="202">
        <v>35.01</v>
      </c>
      <c r="O87" s="202">
        <v>0</v>
      </c>
      <c r="P87" s="202">
        <v>39.130000000000003</v>
      </c>
      <c r="Q87" s="202">
        <v>3.32</v>
      </c>
      <c r="R87" s="202">
        <v>3.43</v>
      </c>
      <c r="S87" s="202">
        <v>4.28</v>
      </c>
      <c r="T87" s="202">
        <v>0</v>
      </c>
      <c r="U87" s="202">
        <v>24.69</v>
      </c>
      <c r="V87" s="202">
        <v>3.36</v>
      </c>
      <c r="W87" s="202">
        <v>13.32</v>
      </c>
      <c r="X87" s="202">
        <v>29.14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-1.0900000000000001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21.16</v>
      </c>
      <c r="AQ87" s="202">
        <v>16.079999999999998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4.9400000000000004</v>
      </c>
      <c r="L88" s="202">
        <v>203.67</v>
      </c>
      <c r="M88" s="202">
        <v>22.99</v>
      </c>
      <c r="N88" s="202">
        <v>35.01</v>
      </c>
      <c r="O88" s="202">
        <v>0</v>
      </c>
      <c r="P88" s="202">
        <v>39.130000000000003</v>
      </c>
      <c r="Q88" s="202">
        <v>3.32</v>
      </c>
      <c r="R88" s="202">
        <v>3.43</v>
      </c>
      <c r="S88" s="202">
        <v>4.28</v>
      </c>
      <c r="T88" s="202">
        <v>0</v>
      </c>
      <c r="U88" s="202">
        <v>24.69</v>
      </c>
      <c r="V88" s="202">
        <v>3.36</v>
      </c>
      <c r="W88" s="202">
        <v>13.32</v>
      </c>
      <c r="X88" s="202">
        <v>29.14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-1.0900000000000001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19.21</v>
      </c>
      <c r="AQ88" s="202">
        <v>16.079999999999998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4.9400000000000004</v>
      </c>
      <c r="L89" s="202">
        <v>203.67</v>
      </c>
      <c r="M89" s="202">
        <v>22.99</v>
      </c>
      <c r="N89" s="202">
        <v>35.01</v>
      </c>
      <c r="O89" s="202">
        <v>0</v>
      </c>
      <c r="P89" s="202">
        <v>40.83</v>
      </c>
      <c r="Q89" s="202">
        <v>3.32</v>
      </c>
      <c r="R89" s="202">
        <v>3.43</v>
      </c>
      <c r="S89" s="202">
        <v>4.28</v>
      </c>
      <c r="T89" s="202">
        <v>0</v>
      </c>
      <c r="U89" s="202">
        <v>24.69</v>
      </c>
      <c r="V89" s="202">
        <v>3.36</v>
      </c>
      <c r="W89" s="202">
        <v>13.32</v>
      </c>
      <c r="X89" s="202">
        <v>29.14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-1.0900000000000001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19.21</v>
      </c>
      <c r="AQ89" s="202">
        <v>16.079999999999998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4.9400000000000004</v>
      </c>
      <c r="L90" s="202">
        <v>203.67</v>
      </c>
      <c r="M90" s="202">
        <v>22.99</v>
      </c>
      <c r="N90" s="202">
        <v>35.01</v>
      </c>
      <c r="O90" s="202">
        <v>0</v>
      </c>
      <c r="P90" s="202">
        <v>41.17</v>
      </c>
      <c r="Q90" s="202">
        <v>3.32</v>
      </c>
      <c r="R90" s="202">
        <v>3.43</v>
      </c>
      <c r="S90" s="202">
        <v>4.28</v>
      </c>
      <c r="T90" s="202">
        <v>0</v>
      </c>
      <c r="U90" s="202">
        <v>24.69</v>
      </c>
      <c r="V90" s="202">
        <v>3.36</v>
      </c>
      <c r="W90" s="202">
        <v>13.32</v>
      </c>
      <c r="X90" s="202">
        <v>29.14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-1.0900000000000001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19.21</v>
      </c>
      <c r="AQ90" s="202">
        <v>16.079999999999998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4.9400000000000004</v>
      </c>
      <c r="L91" s="202">
        <v>203.67</v>
      </c>
      <c r="M91" s="202">
        <v>22.99</v>
      </c>
      <c r="N91" s="202">
        <v>35.01</v>
      </c>
      <c r="O91" s="202">
        <v>0</v>
      </c>
      <c r="P91" s="202">
        <v>41.17</v>
      </c>
      <c r="Q91" s="202">
        <v>3.32</v>
      </c>
      <c r="R91" s="202">
        <v>3.43</v>
      </c>
      <c r="S91" s="202">
        <v>4.28</v>
      </c>
      <c r="T91" s="202">
        <v>0</v>
      </c>
      <c r="U91" s="202">
        <v>24.69</v>
      </c>
      <c r="V91" s="202">
        <v>3.36</v>
      </c>
      <c r="W91" s="202">
        <v>13.32</v>
      </c>
      <c r="X91" s="202">
        <v>29.14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-1.0900000000000001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19.21</v>
      </c>
      <c r="AQ91" s="202">
        <v>14.59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4.9400000000000004</v>
      </c>
      <c r="L92" s="202">
        <v>203.67</v>
      </c>
      <c r="M92" s="202">
        <v>22.99</v>
      </c>
      <c r="N92" s="202">
        <v>35.01</v>
      </c>
      <c r="O92" s="202">
        <v>0</v>
      </c>
      <c r="P92" s="202">
        <v>41.17</v>
      </c>
      <c r="Q92" s="202">
        <v>3.32</v>
      </c>
      <c r="R92" s="202">
        <v>3.43</v>
      </c>
      <c r="S92" s="202">
        <v>4.28</v>
      </c>
      <c r="T92" s="202">
        <v>0</v>
      </c>
      <c r="U92" s="202">
        <v>24.69</v>
      </c>
      <c r="V92" s="202">
        <v>3.36</v>
      </c>
      <c r="W92" s="202">
        <v>13.32</v>
      </c>
      <c r="X92" s="202">
        <v>29.14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-1.0900000000000001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19.21</v>
      </c>
      <c r="AQ92" s="202">
        <v>14.59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4.9400000000000004</v>
      </c>
      <c r="L93" s="202">
        <v>203.67</v>
      </c>
      <c r="M93" s="202">
        <v>22.99</v>
      </c>
      <c r="N93" s="202">
        <v>35.01</v>
      </c>
      <c r="O93" s="202">
        <v>0</v>
      </c>
      <c r="P93" s="202">
        <v>41.17</v>
      </c>
      <c r="Q93" s="202">
        <v>3.32</v>
      </c>
      <c r="R93" s="202">
        <v>3.43</v>
      </c>
      <c r="S93" s="202">
        <v>4.28</v>
      </c>
      <c r="T93" s="202">
        <v>0</v>
      </c>
      <c r="U93" s="202">
        <v>24.69</v>
      </c>
      <c r="V93" s="202">
        <v>3.36</v>
      </c>
      <c r="W93" s="202">
        <v>13.32</v>
      </c>
      <c r="X93" s="202">
        <v>29.14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-1.0900000000000001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19.21</v>
      </c>
      <c r="AQ93" s="202">
        <v>14.59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4.9400000000000004</v>
      </c>
      <c r="L94" s="202">
        <v>203.67</v>
      </c>
      <c r="M94" s="202">
        <v>22.99</v>
      </c>
      <c r="N94" s="202">
        <v>35.01</v>
      </c>
      <c r="O94" s="202">
        <v>0</v>
      </c>
      <c r="P94" s="202">
        <v>41.17</v>
      </c>
      <c r="Q94" s="202">
        <v>3.32</v>
      </c>
      <c r="R94" s="202">
        <v>3.43</v>
      </c>
      <c r="S94" s="202">
        <v>4.28</v>
      </c>
      <c r="T94" s="202">
        <v>0</v>
      </c>
      <c r="U94" s="202">
        <v>24.69</v>
      </c>
      <c r="V94" s="202">
        <v>3.36</v>
      </c>
      <c r="W94" s="202">
        <v>13.32</v>
      </c>
      <c r="X94" s="202">
        <v>29.14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-1.0900000000000001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19.21</v>
      </c>
      <c r="AQ94" s="202">
        <v>14.59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4.9400000000000004</v>
      </c>
      <c r="L95" s="202">
        <v>203.67</v>
      </c>
      <c r="M95" s="202">
        <v>22.99</v>
      </c>
      <c r="N95" s="202">
        <v>35.01</v>
      </c>
      <c r="O95" s="202">
        <v>0</v>
      </c>
      <c r="P95" s="202">
        <v>41.17</v>
      </c>
      <c r="Q95" s="202">
        <v>3.32</v>
      </c>
      <c r="R95" s="202">
        <v>3.43</v>
      </c>
      <c r="S95" s="202">
        <v>4.28</v>
      </c>
      <c r="T95" s="202">
        <v>0</v>
      </c>
      <c r="U95" s="202">
        <v>24.69</v>
      </c>
      <c r="V95" s="202">
        <v>3.36</v>
      </c>
      <c r="W95" s="202">
        <v>13.32</v>
      </c>
      <c r="X95" s="202">
        <v>29.14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-1.0900000000000001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19.21</v>
      </c>
      <c r="AQ95" s="202">
        <v>14.59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4.9400000000000004</v>
      </c>
      <c r="L96" s="202">
        <v>203.67</v>
      </c>
      <c r="M96" s="202">
        <v>22.99</v>
      </c>
      <c r="N96" s="202">
        <v>35.01</v>
      </c>
      <c r="O96" s="202">
        <v>0</v>
      </c>
      <c r="P96" s="202">
        <v>41.17</v>
      </c>
      <c r="Q96" s="202">
        <v>3.32</v>
      </c>
      <c r="R96" s="202">
        <v>3.43</v>
      </c>
      <c r="S96" s="202">
        <v>4.28</v>
      </c>
      <c r="T96" s="202">
        <v>0</v>
      </c>
      <c r="U96" s="202">
        <v>24.69</v>
      </c>
      <c r="V96" s="202">
        <v>3.36</v>
      </c>
      <c r="W96" s="202">
        <v>13.32</v>
      </c>
      <c r="X96" s="202">
        <v>29.14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-1.0900000000000001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19.21</v>
      </c>
      <c r="AQ96" s="202">
        <v>14.59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4.9400000000000004</v>
      </c>
      <c r="L97" s="202">
        <v>203.67</v>
      </c>
      <c r="M97" s="202">
        <v>22.99</v>
      </c>
      <c r="N97" s="202">
        <v>35.01</v>
      </c>
      <c r="O97" s="202">
        <v>0</v>
      </c>
      <c r="P97" s="202">
        <v>41.17</v>
      </c>
      <c r="Q97" s="202">
        <v>3.32</v>
      </c>
      <c r="R97" s="202">
        <v>3.43</v>
      </c>
      <c r="S97" s="202">
        <v>4.28</v>
      </c>
      <c r="T97" s="202">
        <v>0</v>
      </c>
      <c r="U97" s="202">
        <v>24.69</v>
      </c>
      <c r="V97" s="202">
        <v>3.36</v>
      </c>
      <c r="W97" s="202">
        <v>13.32</v>
      </c>
      <c r="X97" s="202">
        <v>29.14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-1.0900000000000001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19.21</v>
      </c>
      <c r="AQ97" s="202">
        <v>14.59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4.9400000000000004</v>
      </c>
      <c r="L98" s="202">
        <v>203.67</v>
      </c>
      <c r="M98" s="202">
        <v>22.99</v>
      </c>
      <c r="N98" s="202">
        <v>35.01</v>
      </c>
      <c r="O98" s="202">
        <v>0</v>
      </c>
      <c r="P98" s="202">
        <v>41.17</v>
      </c>
      <c r="Q98" s="202">
        <v>3.32</v>
      </c>
      <c r="R98" s="202">
        <v>3.43</v>
      </c>
      <c r="S98" s="202">
        <v>4.28</v>
      </c>
      <c r="T98" s="202">
        <v>0</v>
      </c>
      <c r="U98" s="202">
        <v>24.69</v>
      </c>
      <c r="V98" s="202">
        <v>3.36</v>
      </c>
      <c r="W98" s="202">
        <v>13.32</v>
      </c>
      <c r="X98" s="202">
        <v>29.14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-1.0900000000000001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19.21</v>
      </c>
      <c r="AQ98" s="202">
        <v>14.59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0.12848250000000003</v>
      </c>
      <c r="L99">
        <f t="shared" si="0"/>
        <v>6.1118949999999916</v>
      </c>
      <c r="M99">
        <f t="shared" si="0"/>
        <v>0.55175999999999981</v>
      </c>
      <c r="N99">
        <f t="shared" si="0"/>
        <v>0.84024000000000199</v>
      </c>
      <c r="O99">
        <f t="shared" si="0"/>
        <v>0</v>
      </c>
      <c r="P99">
        <f t="shared" si="0"/>
        <v>0.98690750000000116</v>
      </c>
      <c r="Q99">
        <f t="shared" si="0"/>
        <v>9.5769999999999911E-2</v>
      </c>
      <c r="R99">
        <f t="shared" si="0"/>
        <v>0.1055300000000001</v>
      </c>
      <c r="S99">
        <f t="shared" si="0"/>
        <v>0.13147249999999974</v>
      </c>
      <c r="T99">
        <f t="shared" si="0"/>
        <v>0</v>
      </c>
      <c r="U99">
        <f t="shared" si="0"/>
        <v>0.5723175000000007</v>
      </c>
      <c r="V99">
        <f t="shared" si="0"/>
        <v>0.10437500000000008</v>
      </c>
      <c r="W99">
        <f t="shared" si="0"/>
        <v>0.29875750000000023</v>
      </c>
      <c r="X99">
        <f t="shared" si="0"/>
        <v>0.65346000000000015</v>
      </c>
      <c r="Y99">
        <f t="shared" si="0"/>
        <v>0</v>
      </c>
      <c r="Z99">
        <f t="shared" si="0"/>
        <v>0</v>
      </c>
      <c r="AA99">
        <f t="shared" si="0"/>
        <v>0.1658100000000001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-2.6445000000000059E-2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0.92098249999999982</v>
      </c>
      <c r="AQ99">
        <f t="shared" si="0"/>
        <v>0.39594749999999995</v>
      </c>
      <c r="AR99">
        <f t="shared" si="0"/>
        <v>0.23255750000000011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-0.43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-0.43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-0.43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-0.43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-0.43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-0.43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-0.36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-0.36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-0.36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-0.36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-0.36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-0.36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-0.36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-0.36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-0.36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-0.36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-0.36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-0.36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-0.36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-0.36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-0.36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-0.36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-0.36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-0.36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-0.36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-0.36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-0.36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-0.36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-0.36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-0.36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-0.36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-0.36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-0.36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-0.36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-0.36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-0.36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-0.36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-0.36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-0.36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-0.36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2.08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-0.36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2.08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-0.36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2.08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-0.36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2.08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-0.36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2.08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-0.36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2.08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-0.36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2.08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-0.36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2.08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-0.36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-0.36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-0.36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-0.36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-0.36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-0.36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-0.36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-0.36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2.08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-0.36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2.08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-0.36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2.08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-0.36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-0.36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-0.36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-0.36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-0.36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-0.36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-0.36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-0.36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-0.36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-0.36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-0.36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-0.36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-0.36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-0.36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-0.36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-0.36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-0.36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-0.36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-0.36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-0.36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-0.36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-0.36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-0.36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-0.36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-0.36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-0.36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-0.36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-0.36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-0.36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-0.36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-0.36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-0.36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-0.36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-0.36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-0.36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-0.36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-0.36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-0.36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-0.36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3.0159999999999978E-2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-8.7449999999999906E-3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-0.11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-0.11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-0.11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-0.11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-0.11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-0.11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-0.09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-0.09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-0.09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-0.09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-0.09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-0.09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-0.09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-0.09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-0.09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-0.09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-0.09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-0.09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-0.09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-0.09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-0.09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-0.09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-0.09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-0.09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-0.09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-0.09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-0.09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-0.09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-0.09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-0.09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-0.09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-0.09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-0.09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-0.09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-0.09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-0.09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-0.09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-0.09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-0.09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-0.09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-0.09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-0.09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-0.09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-0.09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-0.09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-0.09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-0.09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-0.09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-0.09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-0.09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-0.09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-0.09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-0.09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-0.09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-0.09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-0.09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-0.09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-0.09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-0.09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-0.09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-0.09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-0.09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-0.09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-0.09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-0.09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-0.09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-0.09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-0.09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-0.09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-0.09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-0.09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-0.09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-0.09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-0.09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-0.09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-0.09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-0.09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-0.09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-0.09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-0.09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-0.09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-0.09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-0.09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-0.09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-0.09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-0.09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-0.09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-0.09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-0.09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-0.09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-0.09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-0.09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-0.09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-0.09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-0.09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-0.09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-2.1899999999999979E-3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39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-5.9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39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-5.9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39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-5.9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39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-5.9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39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-5.9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39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-5.9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39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-5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39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-5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39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-5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39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-5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39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-5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39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-5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39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-5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39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-5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39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-5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39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-5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39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-5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39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-5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39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-5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39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-5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39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-5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39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-5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39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-5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39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-5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39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-5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39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-5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39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-5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39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-5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39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-5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39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-5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39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-5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39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-5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39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-5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39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-5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39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-5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39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-5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39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-5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39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-5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39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-5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39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-5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39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-5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39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-5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39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-5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39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-5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38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-5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38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-5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38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-5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38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-5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38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-5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38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-5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38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-5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38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-5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38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-5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38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-5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38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-5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38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-5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38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-5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38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-5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0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-5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0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-5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0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-5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0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-5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0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-5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0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-5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0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-5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0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-5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0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-5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0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-5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0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-5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0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-5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0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-5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0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-5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0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-5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0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-5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0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-5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0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-5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0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-5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0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-5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0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-5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0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-5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0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-5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0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-5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0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-5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0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-5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0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-5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0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-5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0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-5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0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-5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0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-5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0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-5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0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-5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0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-5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0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-5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0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-5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0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-5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0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-5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0.56200000000000006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-0.12135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9.8699999999999992</v>
      </c>
      <c r="J3" s="202">
        <v>0</v>
      </c>
      <c r="K3" s="202">
        <v>173.38</v>
      </c>
      <c r="L3" s="202">
        <v>0.37</v>
      </c>
      <c r="M3" s="202">
        <v>2.13</v>
      </c>
      <c r="N3" s="202">
        <v>2.0499999999999998</v>
      </c>
      <c r="O3" s="202">
        <v>2.9</v>
      </c>
      <c r="P3" s="202">
        <v>1.26</v>
      </c>
      <c r="Q3" s="202">
        <v>0.36</v>
      </c>
      <c r="R3" s="202">
        <v>0.36</v>
      </c>
      <c r="S3" s="202">
        <v>0.46</v>
      </c>
      <c r="T3" s="202">
        <v>0</v>
      </c>
      <c r="U3" s="202">
        <v>2.0299999999999998</v>
      </c>
      <c r="V3" s="202">
        <v>0.36</v>
      </c>
      <c r="W3" s="202">
        <v>0.78</v>
      </c>
      <c r="X3" s="202">
        <v>1.71</v>
      </c>
      <c r="Y3" s="202">
        <v>0</v>
      </c>
      <c r="Z3" s="202">
        <v>4.82</v>
      </c>
      <c r="AA3" s="202">
        <v>1.51</v>
      </c>
      <c r="AB3" s="202">
        <v>0</v>
      </c>
      <c r="AC3" s="202">
        <v>1.33</v>
      </c>
      <c r="AD3" s="202">
        <v>12.46</v>
      </c>
      <c r="AE3" s="202">
        <v>0</v>
      </c>
      <c r="AF3" s="202">
        <v>0</v>
      </c>
      <c r="AG3" s="202">
        <v>35.36</v>
      </c>
      <c r="AH3" s="202">
        <v>0</v>
      </c>
      <c r="AI3" s="202">
        <v>57.99</v>
      </c>
      <c r="AJ3" s="202">
        <v>0</v>
      </c>
      <c r="AK3" s="202">
        <v>101.45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18.91</v>
      </c>
      <c r="AS3" s="202">
        <v>31</v>
      </c>
      <c r="AT3" s="202">
        <v>29.36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9.8699999999999992</v>
      </c>
      <c r="J4" s="202">
        <v>0</v>
      </c>
      <c r="K4" s="202">
        <v>202.2</v>
      </c>
      <c r="L4" s="202">
        <v>0.37</v>
      </c>
      <c r="M4" s="202">
        <v>2.13</v>
      </c>
      <c r="N4" s="202">
        <v>2.0499999999999998</v>
      </c>
      <c r="O4" s="202">
        <v>2.9</v>
      </c>
      <c r="P4" s="202">
        <v>1.08</v>
      </c>
      <c r="Q4" s="202">
        <v>0.36</v>
      </c>
      <c r="R4" s="202">
        <v>0.36</v>
      </c>
      <c r="S4" s="202">
        <v>0.46</v>
      </c>
      <c r="T4" s="202">
        <v>0</v>
      </c>
      <c r="U4" s="202">
        <v>2.0299999999999998</v>
      </c>
      <c r="V4" s="202">
        <v>0.36</v>
      </c>
      <c r="W4" s="202">
        <v>0.78</v>
      </c>
      <c r="X4" s="202">
        <v>1.71</v>
      </c>
      <c r="Y4" s="202">
        <v>0</v>
      </c>
      <c r="Z4" s="202">
        <v>4.82</v>
      </c>
      <c r="AA4" s="202">
        <v>1.51</v>
      </c>
      <c r="AB4" s="202">
        <v>0</v>
      </c>
      <c r="AC4" s="202">
        <v>1.33</v>
      </c>
      <c r="AD4" s="202">
        <v>12.46</v>
      </c>
      <c r="AE4" s="202">
        <v>0</v>
      </c>
      <c r="AF4" s="202">
        <v>0</v>
      </c>
      <c r="AG4" s="202">
        <v>35.36</v>
      </c>
      <c r="AH4" s="202">
        <v>0</v>
      </c>
      <c r="AI4" s="202">
        <v>57.99</v>
      </c>
      <c r="AJ4" s="202">
        <v>0</v>
      </c>
      <c r="AK4" s="202">
        <v>101.45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18.91</v>
      </c>
      <c r="AS4" s="202">
        <v>31</v>
      </c>
      <c r="AT4" s="202">
        <v>29.36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9.8699999999999992</v>
      </c>
      <c r="J5" s="202">
        <v>0</v>
      </c>
      <c r="K5" s="202">
        <v>221.41</v>
      </c>
      <c r="L5" s="202">
        <v>0.37</v>
      </c>
      <c r="M5" s="202">
        <v>2.13</v>
      </c>
      <c r="N5" s="202">
        <v>2.0499999999999998</v>
      </c>
      <c r="O5" s="202">
        <v>2.9</v>
      </c>
      <c r="P5" s="202">
        <v>1.08</v>
      </c>
      <c r="Q5" s="202">
        <v>0.36</v>
      </c>
      <c r="R5" s="202">
        <v>0.36</v>
      </c>
      <c r="S5" s="202">
        <v>0.46</v>
      </c>
      <c r="T5" s="202">
        <v>0</v>
      </c>
      <c r="U5" s="202">
        <v>2.0299999999999998</v>
      </c>
      <c r="V5" s="202">
        <v>0.36</v>
      </c>
      <c r="W5" s="202">
        <v>0.78</v>
      </c>
      <c r="X5" s="202">
        <v>1.71</v>
      </c>
      <c r="Y5" s="202">
        <v>0</v>
      </c>
      <c r="Z5" s="202">
        <v>4.82</v>
      </c>
      <c r="AA5" s="202">
        <v>1.51</v>
      </c>
      <c r="AB5" s="202">
        <v>0</v>
      </c>
      <c r="AC5" s="202">
        <v>1.33</v>
      </c>
      <c r="AD5" s="202">
        <v>12.46</v>
      </c>
      <c r="AE5" s="202">
        <v>0</v>
      </c>
      <c r="AF5" s="202">
        <v>0</v>
      </c>
      <c r="AG5" s="202">
        <v>35.36</v>
      </c>
      <c r="AH5" s="202">
        <v>0</v>
      </c>
      <c r="AI5" s="202">
        <v>57.99</v>
      </c>
      <c r="AJ5" s="202">
        <v>0</v>
      </c>
      <c r="AK5" s="202">
        <v>101.45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18.91</v>
      </c>
      <c r="AS5" s="202">
        <v>31</v>
      </c>
      <c r="AT5" s="202">
        <v>29.36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9.8699999999999992</v>
      </c>
      <c r="J6" s="202">
        <v>0</v>
      </c>
      <c r="K6" s="202">
        <v>240.63</v>
      </c>
      <c r="L6" s="202">
        <v>0.37</v>
      </c>
      <c r="M6" s="202">
        <v>2.13</v>
      </c>
      <c r="N6" s="202">
        <v>2.0499999999999998</v>
      </c>
      <c r="O6" s="202">
        <v>2.9</v>
      </c>
      <c r="P6" s="202">
        <v>1.08</v>
      </c>
      <c r="Q6" s="202">
        <v>0.36</v>
      </c>
      <c r="R6" s="202">
        <v>0.36</v>
      </c>
      <c r="S6" s="202">
        <v>0.46</v>
      </c>
      <c r="T6" s="202">
        <v>0</v>
      </c>
      <c r="U6" s="202">
        <v>2.0299999999999998</v>
      </c>
      <c r="V6" s="202">
        <v>0.36</v>
      </c>
      <c r="W6" s="202">
        <v>0.78</v>
      </c>
      <c r="X6" s="202">
        <v>1.71</v>
      </c>
      <c r="Y6" s="202">
        <v>0</v>
      </c>
      <c r="Z6" s="202">
        <v>4.82</v>
      </c>
      <c r="AA6" s="202">
        <v>1.51</v>
      </c>
      <c r="AB6" s="202">
        <v>0</v>
      </c>
      <c r="AC6" s="202">
        <v>1.33</v>
      </c>
      <c r="AD6" s="202">
        <v>12.46</v>
      </c>
      <c r="AE6" s="202">
        <v>0</v>
      </c>
      <c r="AF6" s="202">
        <v>0</v>
      </c>
      <c r="AG6" s="202">
        <v>35.36</v>
      </c>
      <c r="AH6" s="202">
        <v>0</v>
      </c>
      <c r="AI6" s="202">
        <v>57.99</v>
      </c>
      <c r="AJ6" s="202">
        <v>0</v>
      </c>
      <c r="AK6" s="202">
        <v>101.45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18.91</v>
      </c>
      <c r="AS6" s="202">
        <v>31</v>
      </c>
      <c r="AT6" s="202">
        <v>29.36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9.8699999999999992</v>
      </c>
      <c r="J7" s="202">
        <v>0</v>
      </c>
      <c r="K7" s="202">
        <v>240.63</v>
      </c>
      <c r="L7" s="202">
        <v>0.37</v>
      </c>
      <c r="M7" s="202">
        <v>2.13</v>
      </c>
      <c r="N7" s="202">
        <v>2.0499999999999998</v>
      </c>
      <c r="O7" s="202">
        <v>2.9</v>
      </c>
      <c r="P7" s="202">
        <v>1.08</v>
      </c>
      <c r="Q7" s="202">
        <v>0.36</v>
      </c>
      <c r="R7" s="202">
        <v>0.36</v>
      </c>
      <c r="S7" s="202">
        <v>0.46</v>
      </c>
      <c r="T7" s="202">
        <v>0</v>
      </c>
      <c r="U7" s="202">
        <v>2.0299999999999998</v>
      </c>
      <c r="V7" s="202">
        <v>0.36</v>
      </c>
      <c r="W7" s="202">
        <v>0.78</v>
      </c>
      <c r="X7" s="202">
        <v>1.71</v>
      </c>
      <c r="Y7" s="202">
        <v>0</v>
      </c>
      <c r="Z7" s="202">
        <v>4.82</v>
      </c>
      <c r="AA7" s="202">
        <v>1.51</v>
      </c>
      <c r="AB7" s="202">
        <v>0</v>
      </c>
      <c r="AC7" s="202">
        <v>1.33</v>
      </c>
      <c r="AD7" s="202">
        <v>12.46</v>
      </c>
      <c r="AE7" s="202">
        <v>0</v>
      </c>
      <c r="AF7" s="202">
        <v>0</v>
      </c>
      <c r="AG7" s="202">
        <v>35.36</v>
      </c>
      <c r="AH7" s="202">
        <v>0</v>
      </c>
      <c r="AI7" s="202">
        <v>57.99</v>
      </c>
      <c r="AJ7" s="202">
        <v>0</v>
      </c>
      <c r="AK7" s="202">
        <v>101.45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18.91</v>
      </c>
      <c r="AS7" s="202">
        <v>31</v>
      </c>
      <c r="AT7" s="202">
        <v>29.36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9.8699999999999992</v>
      </c>
      <c r="J8" s="202">
        <v>0</v>
      </c>
      <c r="K8" s="202">
        <v>240.63</v>
      </c>
      <c r="L8" s="202">
        <v>0.37</v>
      </c>
      <c r="M8" s="202">
        <v>2.13</v>
      </c>
      <c r="N8" s="202">
        <v>2.0499999999999998</v>
      </c>
      <c r="O8" s="202">
        <v>2.9</v>
      </c>
      <c r="P8" s="202">
        <v>1.08</v>
      </c>
      <c r="Q8" s="202">
        <v>0.36</v>
      </c>
      <c r="R8" s="202">
        <v>0.36</v>
      </c>
      <c r="S8" s="202">
        <v>0.46</v>
      </c>
      <c r="T8" s="202">
        <v>0</v>
      </c>
      <c r="U8" s="202">
        <v>2.0299999999999998</v>
      </c>
      <c r="V8" s="202">
        <v>0.36</v>
      </c>
      <c r="W8" s="202">
        <v>0.78</v>
      </c>
      <c r="X8" s="202">
        <v>1.71</v>
      </c>
      <c r="Y8" s="202">
        <v>0</v>
      </c>
      <c r="Z8" s="202">
        <v>4.82</v>
      </c>
      <c r="AA8" s="202">
        <v>1.51</v>
      </c>
      <c r="AB8" s="202">
        <v>0</v>
      </c>
      <c r="AC8" s="202">
        <v>1.33</v>
      </c>
      <c r="AD8" s="202">
        <v>12.46</v>
      </c>
      <c r="AE8" s="202">
        <v>0</v>
      </c>
      <c r="AF8" s="202">
        <v>0</v>
      </c>
      <c r="AG8" s="202">
        <v>35.36</v>
      </c>
      <c r="AH8" s="202">
        <v>0</v>
      </c>
      <c r="AI8" s="202">
        <v>57.99</v>
      </c>
      <c r="AJ8" s="202">
        <v>0</v>
      </c>
      <c r="AK8" s="202">
        <v>101.45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18.91</v>
      </c>
      <c r="AS8" s="202">
        <v>31</v>
      </c>
      <c r="AT8" s="202">
        <v>29.36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9.8699999999999992</v>
      </c>
      <c r="J9" s="202">
        <v>0</v>
      </c>
      <c r="K9" s="202">
        <v>240.63</v>
      </c>
      <c r="L9" s="202">
        <v>0.37</v>
      </c>
      <c r="M9" s="202">
        <v>2.13</v>
      </c>
      <c r="N9" s="202">
        <v>2.0499999999999998</v>
      </c>
      <c r="O9" s="202">
        <v>2.9</v>
      </c>
      <c r="P9" s="202">
        <v>1.08</v>
      </c>
      <c r="Q9" s="202">
        <v>0.36</v>
      </c>
      <c r="R9" s="202">
        <v>0.36</v>
      </c>
      <c r="S9" s="202">
        <v>0.46</v>
      </c>
      <c r="T9" s="202">
        <v>0</v>
      </c>
      <c r="U9" s="202">
        <v>2.0299999999999998</v>
      </c>
      <c r="V9" s="202">
        <v>0.36</v>
      </c>
      <c r="W9" s="202">
        <v>0.78</v>
      </c>
      <c r="X9" s="202">
        <v>1.71</v>
      </c>
      <c r="Y9" s="202">
        <v>0</v>
      </c>
      <c r="Z9" s="202">
        <v>4.82</v>
      </c>
      <c r="AA9" s="202">
        <v>1.51</v>
      </c>
      <c r="AB9" s="202">
        <v>0</v>
      </c>
      <c r="AC9" s="202">
        <v>1.33</v>
      </c>
      <c r="AD9" s="202">
        <v>12.46</v>
      </c>
      <c r="AE9" s="202">
        <v>0</v>
      </c>
      <c r="AF9" s="202">
        <v>0</v>
      </c>
      <c r="AG9" s="202">
        <v>35.36</v>
      </c>
      <c r="AH9" s="202">
        <v>0</v>
      </c>
      <c r="AI9" s="202">
        <v>57.99</v>
      </c>
      <c r="AJ9" s="202">
        <v>0</v>
      </c>
      <c r="AK9" s="202">
        <v>101.17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18.91</v>
      </c>
      <c r="AS9" s="202">
        <v>31</v>
      </c>
      <c r="AT9" s="202">
        <v>29.36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9.8699999999999992</v>
      </c>
      <c r="J10" s="202">
        <v>0</v>
      </c>
      <c r="K10" s="202">
        <v>240.63</v>
      </c>
      <c r="L10" s="202">
        <v>0.37</v>
      </c>
      <c r="M10" s="202">
        <v>2.13</v>
      </c>
      <c r="N10" s="202">
        <v>2.0499999999999998</v>
      </c>
      <c r="O10" s="202">
        <v>2.9</v>
      </c>
      <c r="P10" s="202">
        <v>1.08</v>
      </c>
      <c r="Q10" s="202">
        <v>0.36</v>
      </c>
      <c r="R10" s="202">
        <v>0.36</v>
      </c>
      <c r="S10" s="202">
        <v>0.46</v>
      </c>
      <c r="T10" s="202">
        <v>0</v>
      </c>
      <c r="U10" s="202">
        <v>2.0299999999999998</v>
      </c>
      <c r="V10" s="202">
        <v>0.36</v>
      </c>
      <c r="W10" s="202">
        <v>0.78</v>
      </c>
      <c r="X10" s="202">
        <v>1.71</v>
      </c>
      <c r="Y10" s="202">
        <v>0</v>
      </c>
      <c r="Z10" s="202">
        <v>4.82</v>
      </c>
      <c r="AA10" s="202">
        <v>1.51</v>
      </c>
      <c r="AB10" s="202">
        <v>0</v>
      </c>
      <c r="AC10" s="202">
        <v>1.33</v>
      </c>
      <c r="AD10" s="202">
        <v>12.46</v>
      </c>
      <c r="AE10" s="202">
        <v>0</v>
      </c>
      <c r="AF10" s="202">
        <v>0</v>
      </c>
      <c r="AG10" s="202">
        <v>35.36</v>
      </c>
      <c r="AH10" s="202">
        <v>0</v>
      </c>
      <c r="AI10" s="202">
        <v>57.99</v>
      </c>
      <c r="AJ10" s="202">
        <v>0</v>
      </c>
      <c r="AK10" s="202">
        <v>101.17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18.91</v>
      </c>
      <c r="AS10" s="202">
        <v>31</v>
      </c>
      <c r="AT10" s="202">
        <v>29.36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9.8699999999999992</v>
      </c>
      <c r="J11" s="202">
        <v>0</v>
      </c>
      <c r="K11" s="202">
        <v>240.63</v>
      </c>
      <c r="L11" s="202">
        <v>4.62</v>
      </c>
      <c r="M11" s="202">
        <v>2.13</v>
      </c>
      <c r="N11" s="202">
        <v>2.0499999999999998</v>
      </c>
      <c r="O11" s="202">
        <v>2.9</v>
      </c>
      <c r="P11" s="202">
        <v>1.08</v>
      </c>
      <c r="Q11" s="202">
        <v>4</v>
      </c>
      <c r="R11" s="202">
        <v>4.3099999999999996</v>
      </c>
      <c r="S11" s="202">
        <v>5.44</v>
      </c>
      <c r="T11" s="202">
        <v>0</v>
      </c>
      <c r="U11" s="202">
        <v>2.0299999999999998</v>
      </c>
      <c r="V11" s="202">
        <v>0.36</v>
      </c>
      <c r="W11" s="202">
        <v>0.78</v>
      </c>
      <c r="X11" s="202">
        <v>1.71</v>
      </c>
      <c r="Y11" s="202">
        <v>0</v>
      </c>
      <c r="Z11" s="202">
        <v>4.82</v>
      </c>
      <c r="AA11" s="202">
        <v>1.51</v>
      </c>
      <c r="AB11" s="202">
        <v>0</v>
      </c>
      <c r="AC11" s="202">
        <v>1.33</v>
      </c>
      <c r="AD11" s="202">
        <v>12.46</v>
      </c>
      <c r="AE11" s="202">
        <v>0</v>
      </c>
      <c r="AF11" s="202">
        <v>0</v>
      </c>
      <c r="AG11" s="202">
        <v>35.36</v>
      </c>
      <c r="AH11" s="202">
        <v>0</v>
      </c>
      <c r="AI11" s="202">
        <v>57.99</v>
      </c>
      <c r="AJ11" s="202">
        <v>0</v>
      </c>
      <c r="AK11" s="202">
        <v>101.17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19</v>
      </c>
      <c r="AS11" s="202">
        <v>31</v>
      </c>
      <c r="AT11" s="202">
        <v>29.36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9.8699999999999992</v>
      </c>
      <c r="J12" s="202">
        <v>0</v>
      </c>
      <c r="K12" s="202">
        <v>240.63</v>
      </c>
      <c r="L12" s="202">
        <v>4.62</v>
      </c>
      <c r="M12" s="202">
        <v>2.13</v>
      </c>
      <c r="N12" s="202">
        <v>2.0499999999999998</v>
      </c>
      <c r="O12" s="202">
        <v>2.9</v>
      </c>
      <c r="P12" s="202">
        <v>1.08</v>
      </c>
      <c r="Q12" s="202">
        <v>4</v>
      </c>
      <c r="R12" s="202">
        <v>4.3099999999999996</v>
      </c>
      <c r="S12" s="202">
        <v>5.44</v>
      </c>
      <c r="T12" s="202">
        <v>0</v>
      </c>
      <c r="U12" s="202">
        <v>2.0299999999999998</v>
      </c>
      <c r="V12" s="202">
        <v>0.36</v>
      </c>
      <c r="W12" s="202">
        <v>0.78</v>
      </c>
      <c r="X12" s="202">
        <v>1.71</v>
      </c>
      <c r="Y12" s="202">
        <v>0</v>
      </c>
      <c r="Z12" s="202">
        <v>4.82</v>
      </c>
      <c r="AA12" s="202">
        <v>1.51</v>
      </c>
      <c r="AB12" s="202">
        <v>0</v>
      </c>
      <c r="AC12" s="202">
        <v>1.33</v>
      </c>
      <c r="AD12" s="202">
        <v>12.46</v>
      </c>
      <c r="AE12" s="202">
        <v>0</v>
      </c>
      <c r="AF12" s="202">
        <v>0</v>
      </c>
      <c r="AG12" s="202">
        <v>35.36</v>
      </c>
      <c r="AH12" s="202">
        <v>0</v>
      </c>
      <c r="AI12" s="202">
        <v>57.99</v>
      </c>
      <c r="AJ12" s="202">
        <v>0</v>
      </c>
      <c r="AK12" s="202">
        <v>101.17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19</v>
      </c>
      <c r="AS12" s="202">
        <v>31</v>
      </c>
      <c r="AT12" s="202">
        <v>29.36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9.8699999999999992</v>
      </c>
      <c r="J13" s="202">
        <v>0</v>
      </c>
      <c r="K13" s="202">
        <v>240.63</v>
      </c>
      <c r="L13" s="202">
        <v>4.62</v>
      </c>
      <c r="M13" s="202">
        <v>2.13</v>
      </c>
      <c r="N13" s="202">
        <v>2.0499999999999998</v>
      </c>
      <c r="O13" s="202">
        <v>2.9</v>
      </c>
      <c r="P13" s="202">
        <v>1.08</v>
      </c>
      <c r="Q13" s="202">
        <v>4</v>
      </c>
      <c r="R13" s="202">
        <v>4.3099999999999996</v>
      </c>
      <c r="S13" s="202">
        <v>5.44</v>
      </c>
      <c r="T13" s="202">
        <v>0</v>
      </c>
      <c r="U13" s="202">
        <v>1.97</v>
      </c>
      <c r="V13" s="202">
        <v>0.36</v>
      </c>
      <c r="W13" s="202">
        <v>0.78</v>
      </c>
      <c r="X13" s="202">
        <v>1.71</v>
      </c>
      <c r="Y13" s="202">
        <v>0</v>
      </c>
      <c r="Z13" s="202">
        <v>36.18</v>
      </c>
      <c r="AA13" s="202">
        <v>14.43</v>
      </c>
      <c r="AB13" s="202">
        <v>0</v>
      </c>
      <c r="AC13" s="202">
        <v>1.33</v>
      </c>
      <c r="AD13" s="202">
        <v>12.46</v>
      </c>
      <c r="AE13" s="202">
        <v>0</v>
      </c>
      <c r="AF13" s="202">
        <v>0</v>
      </c>
      <c r="AG13" s="202">
        <v>35.36</v>
      </c>
      <c r="AH13" s="202">
        <v>0</v>
      </c>
      <c r="AI13" s="202">
        <v>57.99</v>
      </c>
      <c r="AJ13" s="202">
        <v>0</v>
      </c>
      <c r="AK13" s="202">
        <v>101.17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19</v>
      </c>
      <c r="AS13" s="202">
        <v>31</v>
      </c>
      <c r="AT13" s="202">
        <v>29.36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9.8699999999999992</v>
      </c>
      <c r="J14" s="202">
        <v>0</v>
      </c>
      <c r="K14" s="202">
        <v>240.63</v>
      </c>
      <c r="L14" s="202">
        <v>4.62</v>
      </c>
      <c r="M14" s="202">
        <v>2.13</v>
      </c>
      <c r="N14" s="202">
        <v>2.0499999999999998</v>
      </c>
      <c r="O14" s="202">
        <v>2.9</v>
      </c>
      <c r="P14" s="202">
        <v>1.08</v>
      </c>
      <c r="Q14" s="202">
        <v>4</v>
      </c>
      <c r="R14" s="202">
        <v>4.3099999999999996</v>
      </c>
      <c r="S14" s="202">
        <v>5.44</v>
      </c>
      <c r="T14" s="202">
        <v>0</v>
      </c>
      <c r="U14" s="202">
        <v>1.97</v>
      </c>
      <c r="V14" s="202">
        <v>0.36</v>
      </c>
      <c r="W14" s="202">
        <v>0.78</v>
      </c>
      <c r="X14" s="202">
        <v>1.7</v>
      </c>
      <c r="Y14" s="202">
        <v>0</v>
      </c>
      <c r="Z14" s="202">
        <v>45.79</v>
      </c>
      <c r="AA14" s="202">
        <v>14.43</v>
      </c>
      <c r="AB14" s="202">
        <v>0</v>
      </c>
      <c r="AC14" s="202">
        <v>1.33</v>
      </c>
      <c r="AD14" s="202">
        <v>12.46</v>
      </c>
      <c r="AE14" s="202">
        <v>0</v>
      </c>
      <c r="AF14" s="202">
        <v>0</v>
      </c>
      <c r="AG14" s="202">
        <v>35.36</v>
      </c>
      <c r="AH14" s="202">
        <v>0</v>
      </c>
      <c r="AI14" s="202">
        <v>57.99</v>
      </c>
      <c r="AJ14" s="202">
        <v>0</v>
      </c>
      <c r="AK14" s="202">
        <v>101.17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19</v>
      </c>
      <c r="AS14" s="202">
        <v>31</v>
      </c>
      <c r="AT14" s="202">
        <v>29.36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9.8699999999999992</v>
      </c>
      <c r="J15" s="202">
        <v>0</v>
      </c>
      <c r="K15" s="202">
        <v>240.63</v>
      </c>
      <c r="L15" s="202">
        <v>4.62</v>
      </c>
      <c r="M15" s="202">
        <v>2.13</v>
      </c>
      <c r="N15" s="202">
        <v>2.0499999999999998</v>
      </c>
      <c r="O15" s="202">
        <v>2.9</v>
      </c>
      <c r="P15" s="202">
        <v>1.08</v>
      </c>
      <c r="Q15" s="202">
        <v>4</v>
      </c>
      <c r="R15" s="202">
        <v>4.3099999999999996</v>
      </c>
      <c r="S15" s="202">
        <v>5.44</v>
      </c>
      <c r="T15" s="202">
        <v>0</v>
      </c>
      <c r="U15" s="202">
        <v>3.53</v>
      </c>
      <c r="V15" s="202">
        <v>0.36</v>
      </c>
      <c r="W15" s="202">
        <v>0.78</v>
      </c>
      <c r="X15" s="202">
        <v>1.7</v>
      </c>
      <c r="Y15" s="202">
        <v>0</v>
      </c>
      <c r="Z15" s="202">
        <v>45.79</v>
      </c>
      <c r="AA15" s="202">
        <v>14.43</v>
      </c>
      <c r="AB15" s="202">
        <v>0</v>
      </c>
      <c r="AC15" s="202">
        <v>1.33</v>
      </c>
      <c r="AD15" s="202">
        <v>12.46</v>
      </c>
      <c r="AE15" s="202">
        <v>0</v>
      </c>
      <c r="AF15" s="202">
        <v>0</v>
      </c>
      <c r="AG15" s="202">
        <v>35.36</v>
      </c>
      <c r="AH15" s="202">
        <v>0</v>
      </c>
      <c r="AI15" s="202">
        <v>57.99</v>
      </c>
      <c r="AJ15" s="202">
        <v>0</v>
      </c>
      <c r="AK15" s="202">
        <v>101.17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19</v>
      </c>
      <c r="AS15" s="202">
        <v>31</v>
      </c>
      <c r="AT15" s="202">
        <v>29.36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9.8699999999999992</v>
      </c>
      <c r="J16" s="202">
        <v>0</v>
      </c>
      <c r="K16" s="202">
        <v>240.63</v>
      </c>
      <c r="L16" s="202">
        <v>4.62</v>
      </c>
      <c r="M16" s="202">
        <v>2.13</v>
      </c>
      <c r="N16" s="202">
        <v>2.0499999999999998</v>
      </c>
      <c r="O16" s="202">
        <v>2.9</v>
      </c>
      <c r="P16" s="202">
        <v>1.08</v>
      </c>
      <c r="Q16" s="202">
        <v>4</v>
      </c>
      <c r="R16" s="202">
        <v>4.3099999999999996</v>
      </c>
      <c r="S16" s="202">
        <v>5.44</v>
      </c>
      <c r="T16" s="202">
        <v>0</v>
      </c>
      <c r="U16" s="202">
        <v>3.65</v>
      </c>
      <c r="V16" s="202">
        <v>0.36</v>
      </c>
      <c r="W16" s="202">
        <v>0.78</v>
      </c>
      <c r="X16" s="202">
        <v>1.7</v>
      </c>
      <c r="Y16" s="202">
        <v>0</v>
      </c>
      <c r="Z16" s="202">
        <v>45.79</v>
      </c>
      <c r="AA16" s="202">
        <v>14.43</v>
      </c>
      <c r="AB16" s="202">
        <v>0</v>
      </c>
      <c r="AC16" s="202">
        <v>1.33</v>
      </c>
      <c r="AD16" s="202">
        <v>12.46</v>
      </c>
      <c r="AE16" s="202">
        <v>0</v>
      </c>
      <c r="AF16" s="202">
        <v>0</v>
      </c>
      <c r="AG16" s="202">
        <v>35.36</v>
      </c>
      <c r="AH16" s="202">
        <v>0</v>
      </c>
      <c r="AI16" s="202">
        <v>57.99</v>
      </c>
      <c r="AJ16" s="202">
        <v>0</v>
      </c>
      <c r="AK16" s="202">
        <v>101.17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19</v>
      </c>
      <c r="AS16" s="202">
        <v>31</v>
      </c>
      <c r="AT16" s="202">
        <v>29.36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9.8699999999999992</v>
      </c>
      <c r="J17" s="202">
        <v>0</v>
      </c>
      <c r="K17" s="202">
        <v>240.63</v>
      </c>
      <c r="L17" s="202">
        <v>4.62</v>
      </c>
      <c r="M17" s="202">
        <v>2.13</v>
      </c>
      <c r="N17" s="202">
        <v>2.0499999999999998</v>
      </c>
      <c r="O17" s="202">
        <v>2.9</v>
      </c>
      <c r="P17" s="202">
        <v>1.08</v>
      </c>
      <c r="Q17" s="202">
        <v>4</v>
      </c>
      <c r="R17" s="202">
        <v>4.3099999999999996</v>
      </c>
      <c r="S17" s="202">
        <v>5.44</v>
      </c>
      <c r="T17" s="202">
        <v>0</v>
      </c>
      <c r="U17" s="202">
        <v>2.71</v>
      </c>
      <c r="V17" s="202">
        <v>0.36</v>
      </c>
      <c r="W17" s="202">
        <v>0.78</v>
      </c>
      <c r="X17" s="202">
        <v>1.7</v>
      </c>
      <c r="Y17" s="202">
        <v>0</v>
      </c>
      <c r="Z17" s="202">
        <v>45.79</v>
      </c>
      <c r="AA17" s="202">
        <v>14.43</v>
      </c>
      <c r="AB17" s="202">
        <v>0</v>
      </c>
      <c r="AC17" s="202">
        <v>1.33</v>
      </c>
      <c r="AD17" s="202">
        <v>12.46</v>
      </c>
      <c r="AE17" s="202">
        <v>0</v>
      </c>
      <c r="AF17" s="202">
        <v>0</v>
      </c>
      <c r="AG17" s="202">
        <v>35.36</v>
      </c>
      <c r="AH17" s="202">
        <v>0</v>
      </c>
      <c r="AI17" s="202">
        <v>57.99</v>
      </c>
      <c r="AJ17" s="202">
        <v>0</v>
      </c>
      <c r="AK17" s="202">
        <v>101.17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19</v>
      </c>
      <c r="AS17" s="202">
        <v>31</v>
      </c>
      <c r="AT17" s="202">
        <v>29.36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9.8699999999999992</v>
      </c>
      <c r="J18" s="202">
        <v>0</v>
      </c>
      <c r="K18" s="202">
        <v>240.63</v>
      </c>
      <c r="L18" s="202">
        <v>4.62</v>
      </c>
      <c r="M18" s="202">
        <v>2.13</v>
      </c>
      <c r="N18" s="202">
        <v>2.0499999999999998</v>
      </c>
      <c r="O18" s="202">
        <v>2.9</v>
      </c>
      <c r="P18" s="202">
        <v>1.08</v>
      </c>
      <c r="Q18" s="202">
        <v>4</v>
      </c>
      <c r="R18" s="202">
        <v>4.3099999999999996</v>
      </c>
      <c r="S18" s="202">
        <v>5.44</v>
      </c>
      <c r="T18" s="202">
        <v>0</v>
      </c>
      <c r="U18" s="202">
        <v>2.46</v>
      </c>
      <c r="V18" s="202">
        <v>0.36</v>
      </c>
      <c r="W18" s="202">
        <v>0.78</v>
      </c>
      <c r="X18" s="202">
        <v>1.7</v>
      </c>
      <c r="Y18" s="202">
        <v>0</v>
      </c>
      <c r="Z18" s="202">
        <v>36.18</v>
      </c>
      <c r="AA18" s="202">
        <v>14.43</v>
      </c>
      <c r="AB18" s="202">
        <v>0</v>
      </c>
      <c r="AC18" s="202">
        <v>1.33</v>
      </c>
      <c r="AD18" s="202">
        <v>12.46</v>
      </c>
      <c r="AE18" s="202">
        <v>0</v>
      </c>
      <c r="AF18" s="202">
        <v>0</v>
      </c>
      <c r="AG18" s="202">
        <v>35.36</v>
      </c>
      <c r="AH18" s="202">
        <v>0</v>
      </c>
      <c r="AI18" s="202">
        <v>57.99</v>
      </c>
      <c r="AJ18" s="202">
        <v>0</v>
      </c>
      <c r="AK18" s="202">
        <v>101.17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19</v>
      </c>
      <c r="AS18" s="202">
        <v>31</v>
      </c>
      <c r="AT18" s="202">
        <v>29.36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9.8699999999999992</v>
      </c>
      <c r="J19" s="202">
        <v>0</v>
      </c>
      <c r="K19" s="202">
        <v>240.63</v>
      </c>
      <c r="L19" s="202">
        <v>4.62</v>
      </c>
      <c r="M19" s="202">
        <v>2.13</v>
      </c>
      <c r="N19" s="202">
        <v>2.0499999999999998</v>
      </c>
      <c r="O19" s="202">
        <v>2.9</v>
      </c>
      <c r="P19" s="202">
        <v>1.08</v>
      </c>
      <c r="Q19" s="202">
        <v>4</v>
      </c>
      <c r="R19" s="202">
        <v>4.3099999999999996</v>
      </c>
      <c r="S19" s="202">
        <v>5.44</v>
      </c>
      <c r="T19" s="202">
        <v>0</v>
      </c>
      <c r="U19" s="202">
        <v>2.65</v>
      </c>
      <c r="V19" s="202">
        <v>0.36</v>
      </c>
      <c r="W19" s="202">
        <v>0.78</v>
      </c>
      <c r="X19" s="202">
        <v>1.7</v>
      </c>
      <c r="Y19" s="202">
        <v>0</v>
      </c>
      <c r="Z19" s="202">
        <v>4.82</v>
      </c>
      <c r="AA19" s="202">
        <v>14.43</v>
      </c>
      <c r="AB19" s="202">
        <v>0</v>
      </c>
      <c r="AC19" s="202">
        <v>1.33</v>
      </c>
      <c r="AD19" s="202">
        <v>12.46</v>
      </c>
      <c r="AE19" s="202">
        <v>0</v>
      </c>
      <c r="AF19" s="202">
        <v>0</v>
      </c>
      <c r="AG19" s="202">
        <v>35.36</v>
      </c>
      <c r="AH19" s="202">
        <v>0</v>
      </c>
      <c r="AI19" s="202">
        <v>57.99</v>
      </c>
      <c r="AJ19" s="202">
        <v>0</v>
      </c>
      <c r="AK19" s="202">
        <v>101.17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19</v>
      </c>
      <c r="AS19" s="202">
        <v>31</v>
      </c>
      <c r="AT19" s="202">
        <v>29.36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9.8699999999999992</v>
      </c>
      <c r="J20" s="202">
        <v>0</v>
      </c>
      <c r="K20" s="202">
        <v>240.63</v>
      </c>
      <c r="L20" s="202">
        <v>4.62</v>
      </c>
      <c r="M20" s="202">
        <v>2.13</v>
      </c>
      <c r="N20" s="202">
        <v>2.0499999999999998</v>
      </c>
      <c r="O20" s="202">
        <v>2.9</v>
      </c>
      <c r="P20" s="202">
        <v>1.08</v>
      </c>
      <c r="Q20" s="202">
        <v>4</v>
      </c>
      <c r="R20" s="202">
        <v>4.3099999999999996</v>
      </c>
      <c r="S20" s="202">
        <v>5.44</v>
      </c>
      <c r="T20" s="202">
        <v>0</v>
      </c>
      <c r="U20" s="202">
        <v>2.36</v>
      </c>
      <c r="V20" s="202">
        <v>0.36</v>
      </c>
      <c r="W20" s="202">
        <v>0.78</v>
      </c>
      <c r="X20" s="202">
        <v>1.7</v>
      </c>
      <c r="Y20" s="202">
        <v>0</v>
      </c>
      <c r="Z20" s="202">
        <v>4.82</v>
      </c>
      <c r="AA20" s="202">
        <v>1.51</v>
      </c>
      <c r="AB20" s="202">
        <v>0</v>
      </c>
      <c r="AC20" s="202">
        <v>1.33</v>
      </c>
      <c r="AD20" s="202">
        <v>12.46</v>
      </c>
      <c r="AE20" s="202">
        <v>0</v>
      </c>
      <c r="AF20" s="202">
        <v>0</v>
      </c>
      <c r="AG20" s="202">
        <v>35.36</v>
      </c>
      <c r="AH20" s="202">
        <v>0</v>
      </c>
      <c r="AI20" s="202">
        <v>57.99</v>
      </c>
      <c r="AJ20" s="202">
        <v>0</v>
      </c>
      <c r="AK20" s="202">
        <v>101.17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19</v>
      </c>
      <c r="AS20" s="202">
        <v>31</v>
      </c>
      <c r="AT20" s="202">
        <v>29.36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9.8699999999999992</v>
      </c>
      <c r="J21" s="202">
        <v>0</v>
      </c>
      <c r="K21" s="202">
        <v>240.63</v>
      </c>
      <c r="L21" s="202">
        <v>0.37</v>
      </c>
      <c r="M21" s="202">
        <v>2.13</v>
      </c>
      <c r="N21" s="202">
        <v>2.0499999999999998</v>
      </c>
      <c r="O21" s="202">
        <v>2.9</v>
      </c>
      <c r="P21" s="202">
        <v>1.08</v>
      </c>
      <c r="Q21" s="202">
        <v>0.36</v>
      </c>
      <c r="R21" s="202">
        <v>0.36</v>
      </c>
      <c r="S21" s="202">
        <v>0.46</v>
      </c>
      <c r="T21" s="202">
        <v>0</v>
      </c>
      <c r="U21" s="202">
        <v>2.36</v>
      </c>
      <c r="V21" s="202">
        <v>0.36</v>
      </c>
      <c r="W21" s="202">
        <v>0.78</v>
      </c>
      <c r="X21" s="202">
        <v>1.7</v>
      </c>
      <c r="Y21" s="202">
        <v>0</v>
      </c>
      <c r="Z21" s="202">
        <v>4.82</v>
      </c>
      <c r="AA21" s="202">
        <v>1.51</v>
      </c>
      <c r="AB21" s="202">
        <v>0</v>
      </c>
      <c r="AC21" s="202">
        <v>1.33</v>
      </c>
      <c r="AD21" s="202">
        <v>12.46</v>
      </c>
      <c r="AE21" s="202">
        <v>0</v>
      </c>
      <c r="AF21" s="202">
        <v>0</v>
      </c>
      <c r="AG21" s="202">
        <v>35.36</v>
      </c>
      <c r="AH21" s="202">
        <v>0</v>
      </c>
      <c r="AI21" s="202">
        <v>57.99</v>
      </c>
      <c r="AJ21" s="202">
        <v>0</v>
      </c>
      <c r="AK21" s="202">
        <v>101.17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19</v>
      </c>
      <c r="AS21" s="202">
        <v>31</v>
      </c>
      <c r="AT21" s="202">
        <v>29.36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9.8699999999999992</v>
      </c>
      <c r="J22" s="202">
        <v>0</v>
      </c>
      <c r="K22" s="202">
        <v>240.63</v>
      </c>
      <c r="L22" s="202">
        <v>0.37</v>
      </c>
      <c r="M22" s="202">
        <v>2.13</v>
      </c>
      <c r="N22" s="202">
        <v>2.0499999999999998</v>
      </c>
      <c r="O22" s="202">
        <v>2.9</v>
      </c>
      <c r="P22" s="202">
        <v>1.08</v>
      </c>
      <c r="Q22" s="202">
        <v>0.36</v>
      </c>
      <c r="R22" s="202">
        <v>0.36</v>
      </c>
      <c r="S22" s="202">
        <v>0.46</v>
      </c>
      <c r="T22" s="202">
        <v>0</v>
      </c>
      <c r="U22" s="202">
        <v>2.36</v>
      </c>
      <c r="V22" s="202">
        <v>0.36</v>
      </c>
      <c r="W22" s="202">
        <v>0.78</v>
      </c>
      <c r="X22" s="202">
        <v>1.71</v>
      </c>
      <c r="Y22" s="202">
        <v>0</v>
      </c>
      <c r="Z22" s="202">
        <v>4.82</v>
      </c>
      <c r="AA22" s="202">
        <v>1.51</v>
      </c>
      <c r="AB22" s="202">
        <v>0</v>
      </c>
      <c r="AC22" s="202">
        <v>1.33</v>
      </c>
      <c r="AD22" s="202">
        <v>12.46</v>
      </c>
      <c r="AE22" s="202">
        <v>0</v>
      </c>
      <c r="AF22" s="202">
        <v>0</v>
      </c>
      <c r="AG22" s="202">
        <v>35.36</v>
      </c>
      <c r="AH22" s="202">
        <v>0</v>
      </c>
      <c r="AI22" s="202">
        <v>57.99</v>
      </c>
      <c r="AJ22" s="202">
        <v>0</v>
      </c>
      <c r="AK22" s="202">
        <v>101.17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19</v>
      </c>
      <c r="AS22" s="202">
        <v>31</v>
      </c>
      <c r="AT22" s="202">
        <v>29.36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9.8699999999999992</v>
      </c>
      <c r="J23" s="202">
        <v>0</v>
      </c>
      <c r="K23" s="202">
        <v>214.69</v>
      </c>
      <c r="L23" s="202">
        <v>0.37</v>
      </c>
      <c r="M23" s="202">
        <v>2.13</v>
      </c>
      <c r="N23" s="202">
        <v>2.0499999999999998</v>
      </c>
      <c r="O23" s="202">
        <v>2.9</v>
      </c>
      <c r="P23" s="202">
        <v>1.08</v>
      </c>
      <c r="Q23" s="202">
        <v>0.36</v>
      </c>
      <c r="R23" s="202">
        <v>0.36</v>
      </c>
      <c r="S23" s="202">
        <v>0.46</v>
      </c>
      <c r="T23" s="202">
        <v>0</v>
      </c>
      <c r="U23" s="202">
        <v>2.36</v>
      </c>
      <c r="V23" s="202">
        <v>0.36</v>
      </c>
      <c r="W23" s="202">
        <v>0.78</v>
      </c>
      <c r="X23" s="202">
        <v>1.71</v>
      </c>
      <c r="Y23" s="202">
        <v>0</v>
      </c>
      <c r="Z23" s="202">
        <v>4.82</v>
      </c>
      <c r="AA23" s="202">
        <v>1.51</v>
      </c>
      <c r="AB23" s="202">
        <v>0</v>
      </c>
      <c r="AC23" s="202">
        <v>1.33</v>
      </c>
      <c r="AD23" s="202">
        <v>12.46</v>
      </c>
      <c r="AE23" s="202">
        <v>0</v>
      </c>
      <c r="AF23" s="202">
        <v>0</v>
      </c>
      <c r="AG23" s="202">
        <v>35.36</v>
      </c>
      <c r="AH23" s="202">
        <v>0</v>
      </c>
      <c r="AI23" s="202">
        <v>57.99</v>
      </c>
      <c r="AJ23" s="202">
        <v>0</v>
      </c>
      <c r="AK23" s="202">
        <v>101.17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19</v>
      </c>
      <c r="AS23" s="202">
        <v>31</v>
      </c>
      <c r="AT23" s="202">
        <v>29.36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9.8699999999999992</v>
      </c>
      <c r="J24" s="202">
        <v>0</v>
      </c>
      <c r="K24" s="202">
        <v>196.43</v>
      </c>
      <c r="L24" s="202">
        <v>0.37</v>
      </c>
      <c r="M24" s="202">
        <v>2.13</v>
      </c>
      <c r="N24" s="202">
        <v>2.0499999999999998</v>
      </c>
      <c r="O24" s="202">
        <v>2.9</v>
      </c>
      <c r="P24" s="202">
        <v>1.08</v>
      </c>
      <c r="Q24" s="202">
        <v>0.36</v>
      </c>
      <c r="R24" s="202">
        <v>0.36</v>
      </c>
      <c r="S24" s="202">
        <v>0.46</v>
      </c>
      <c r="T24" s="202">
        <v>0</v>
      </c>
      <c r="U24" s="202">
        <v>2.36</v>
      </c>
      <c r="V24" s="202">
        <v>0.36</v>
      </c>
      <c r="W24" s="202">
        <v>0.78</v>
      </c>
      <c r="X24" s="202">
        <v>1.71</v>
      </c>
      <c r="Y24" s="202">
        <v>0</v>
      </c>
      <c r="Z24" s="202">
        <v>4.82</v>
      </c>
      <c r="AA24" s="202">
        <v>1.51</v>
      </c>
      <c r="AB24" s="202">
        <v>0</v>
      </c>
      <c r="AC24" s="202">
        <v>1.33</v>
      </c>
      <c r="AD24" s="202">
        <v>12.46</v>
      </c>
      <c r="AE24" s="202">
        <v>0</v>
      </c>
      <c r="AF24" s="202">
        <v>0</v>
      </c>
      <c r="AG24" s="202">
        <v>35.36</v>
      </c>
      <c r="AH24" s="202">
        <v>0</v>
      </c>
      <c r="AI24" s="202">
        <v>57.99</v>
      </c>
      <c r="AJ24" s="202">
        <v>0</v>
      </c>
      <c r="AK24" s="202">
        <v>101.17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19</v>
      </c>
      <c r="AS24" s="202">
        <v>31</v>
      </c>
      <c r="AT24" s="202">
        <v>29.36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9.8699999999999992</v>
      </c>
      <c r="J25" s="202">
        <v>0</v>
      </c>
      <c r="K25" s="202">
        <v>137.83000000000001</v>
      </c>
      <c r="L25" s="202">
        <v>0.37</v>
      </c>
      <c r="M25" s="202">
        <v>2.13</v>
      </c>
      <c r="N25" s="202">
        <v>2.0499999999999998</v>
      </c>
      <c r="O25" s="202">
        <v>2.9</v>
      </c>
      <c r="P25" s="202">
        <v>1.08</v>
      </c>
      <c r="Q25" s="202">
        <v>0.36</v>
      </c>
      <c r="R25" s="202">
        <v>0.36</v>
      </c>
      <c r="S25" s="202">
        <v>0.46</v>
      </c>
      <c r="T25" s="202">
        <v>0</v>
      </c>
      <c r="U25" s="202">
        <v>2.36</v>
      </c>
      <c r="V25" s="202">
        <v>0.36</v>
      </c>
      <c r="W25" s="202">
        <v>0.78</v>
      </c>
      <c r="X25" s="202">
        <v>1.71</v>
      </c>
      <c r="Y25" s="202">
        <v>0</v>
      </c>
      <c r="Z25" s="202">
        <v>4.82</v>
      </c>
      <c r="AA25" s="202">
        <v>1.51</v>
      </c>
      <c r="AB25" s="202">
        <v>0</v>
      </c>
      <c r="AC25" s="202">
        <v>1.33</v>
      </c>
      <c r="AD25" s="202">
        <v>12.46</v>
      </c>
      <c r="AE25" s="202">
        <v>0</v>
      </c>
      <c r="AF25" s="202">
        <v>0</v>
      </c>
      <c r="AG25" s="202">
        <v>35.36</v>
      </c>
      <c r="AH25" s="202">
        <v>0</v>
      </c>
      <c r="AI25" s="202">
        <v>57.99</v>
      </c>
      <c r="AJ25" s="202">
        <v>0</v>
      </c>
      <c r="AK25" s="202">
        <v>101.17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19</v>
      </c>
      <c r="AS25" s="202">
        <v>31</v>
      </c>
      <c r="AT25" s="202">
        <v>29.36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9.8699999999999992</v>
      </c>
      <c r="J26" s="202">
        <v>0</v>
      </c>
      <c r="K26" s="202">
        <v>189.62</v>
      </c>
      <c r="L26" s="202">
        <v>0.37</v>
      </c>
      <c r="M26" s="202">
        <v>2.13</v>
      </c>
      <c r="N26" s="202">
        <v>2.0499999999999998</v>
      </c>
      <c r="O26" s="202">
        <v>2.9</v>
      </c>
      <c r="P26" s="202">
        <v>1.08</v>
      </c>
      <c r="Q26" s="202">
        <v>0.36</v>
      </c>
      <c r="R26" s="202">
        <v>0.36</v>
      </c>
      <c r="S26" s="202">
        <v>0.46</v>
      </c>
      <c r="T26" s="202">
        <v>0</v>
      </c>
      <c r="U26" s="202">
        <v>2.36</v>
      </c>
      <c r="V26" s="202">
        <v>0.36</v>
      </c>
      <c r="W26" s="202">
        <v>0.78</v>
      </c>
      <c r="X26" s="202">
        <v>1.71</v>
      </c>
      <c r="Y26" s="202">
        <v>0</v>
      </c>
      <c r="Z26" s="202">
        <v>4.82</v>
      </c>
      <c r="AA26" s="202">
        <v>1.51</v>
      </c>
      <c r="AB26" s="202">
        <v>0</v>
      </c>
      <c r="AC26" s="202">
        <v>1.33</v>
      </c>
      <c r="AD26" s="202">
        <v>12.46</v>
      </c>
      <c r="AE26" s="202">
        <v>0</v>
      </c>
      <c r="AF26" s="202">
        <v>0</v>
      </c>
      <c r="AG26" s="202">
        <v>35.36</v>
      </c>
      <c r="AH26" s="202">
        <v>0</v>
      </c>
      <c r="AI26" s="202">
        <v>57.99</v>
      </c>
      <c r="AJ26" s="202">
        <v>0</v>
      </c>
      <c r="AK26" s="202">
        <v>101.17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19</v>
      </c>
      <c r="AS26" s="202">
        <v>31</v>
      </c>
      <c r="AT26" s="202">
        <v>29.36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9.8699999999999992</v>
      </c>
      <c r="J27" s="202">
        <v>0</v>
      </c>
      <c r="K27" s="202">
        <v>237.43</v>
      </c>
      <c r="L27" s="202">
        <v>0.37</v>
      </c>
      <c r="M27" s="202">
        <v>2.13</v>
      </c>
      <c r="N27" s="202">
        <v>2.0499999999999998</v>
      </c>
      <c r="O27" s="202">
        <v>2.9</v>
      </c>
      <c r="P27" s="202">
        <v>1.08</v>
      </c>
      <c r="Q27" s="202">
        <v>0.36</v>
      </c>
      <c r="R27" s="202">
        <v>0.36</v>
      </c>
      <c r="S27" s="202">
        <v>0.46</v>
      </c>
      <c r="T27" s="202">
        <v>0</v>
      </c>
      <c r="U27" s="202">
        <v>2.36</v>
      </c>
      <c r="V27" s="202">
        <v>0.36</v>
      </c>
      <c r="W27" s="202">
        <v>0.78</v>
      </c>
      <c r="X27" s="202">
        <v>1.71</v>
      </c>
      <c r="Y27" s="202">
        <v>0</v>
      </c>
      <c r="Z27" s="202">
        <v>4.82</v>
      </c>
      <c r="AA27" s="202">
        <v>1.51</v>
      </c>
      <c r="AB27" s="202">
        <v>0</v>
      </c>
      <c r="AC27" s="202">
        <v>1.33</v>
      </c>
      <c r="AD27" s="202">
        <v>12.46</v>
      </c>
      <c r="AE27" s="202">
        <v>0</v>
      </c>
      <c r="AF27" s="202">
        <v>0</v>
      </c>
      <c r="AG27" s="202">
        <v>35.36</v>
      </c>
      <c r="AH27" s="202">
        <v>0</v>
      </c>
      <c r="AI27" s="202">
        <v>57.99</v>
      </c>
      <c r="AJ27" s="202">
        <v>0</v>
      </c>
      <c r="AK27" s="202">
        <v>101.17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18.91</v>
      </c>
      <c r="AS27" s="202">
        <v>31</v>
      </c>
      <c r="AT27" s="202">
        <v>29.36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9.8699999999999992</v>
      </c>
      <c r="J28" s="202">
        <v>0</v>
      </c>
      <c r="K28" s="202">
        <v>240.63</v>
      </c>
      <c r="L28" s="202">
        <v>0.37</v>
      </c>
      <c r="M28" s="202">
        <v>2.13</v>
      </c>
      <c r="N28" s="202">
        <v>2.0499999999999998</v>
      </c>
      <c r="O28" s="202">
        <v>2.9</v>
      </c>
      <c r="P28" s="202">
        <v>1.08</v>
      </c>
      <c r="Q28" s="202">
        <v>0.36</v>
      </c>
      <c r="R28" s="202">
        <v>0.36</v>
      </c>
      <c r="S28" s="202">
        <v>0.46</v>
      </c>
      <c r="T28" s="202">
        <v>0</v>
      </c>
      <c r="U28" s="202">
        <v>2.36</v>
      </c>
      <c r="V28" s="202">
        <v>0.36</v>
      </c>
      <c r="W28" s="202">
        <v>0.78</v>
      </c>
      <c r="X28" s="202">
        <v>1.71</v>
      </c>
      <c r="Y28" s="202">
        <v>0</v>
      </c>
      <c r="Z28" s="202">
        <v>4.82</v>
      </c>
      <c r="AA28" s="202">
        <v>1.51</v>
      </c>
      <c r="AB28" s="202">
        <v>0</v>
      </c>
      <c r="AC28" s="202">
        <v>1.33</v>
      </c>
      <c r="AD28" s="202">
        <v>12.46</v>
      </c>
      <c r="AE28" s="202">
        <v>0</v>
      </c>
      <c r="AF28" s="202">
        <v>0</v>
      </c>
      <c r="AG28" s="202">
        <v>35.36</v>
      </c>
      <c r="AH28" s="202">
        <v>0</v>
      </c>
      <c r="AI28" s="202">
        <v>57.99</v>
      </c>
      <c r="AJ28" s="202">
        <v>0</v>
      </c>
      <c r="AK28" s="202">
        <v>101.17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18.91</v>
      </c>
      <c r="AS28" s="202">
        <v>31</v>
      </c>
      <c r="AT28" s="202">
        <v>29.36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9.8699999999999992</v>
      </c>
      <c r="J29" s="202">
        <v>0</v>
      </c>
      <c r="K29" s="202">
        <v>240.63</v>
      </c>
      <c r="L29" s="202">
        <v>0.37</v>
      </c>
      <c r="M29" s="202">
        <v>2.13</v>
      </c>
      <c r="N29" s="202">
        <v>2.0499999999999998</v>
      </c>
      <c r="O29" s="202">
        <v>2.9</v>
      </c>
      <c r="P29" s="202">
        <v>1.08</v>
      </c>
      <c r="Q29" s="202">
        <v>0.36</v>
      </c>
      <c r="R29" s="202">
        <v>0.37</v>
      </c>
      <c r="S29" s="202">
        <v>0.45</v>
      </c>
      <c r="T29" s="202">
        <v>0</v>
      </c>
      <c r="U29" s="202">
        <v>2.36</v>
      </c>
      <c r="V29" s="202">
        <v>0.36</v>
      </c>
      <c r="W29" s="202">
        <v>0.78</v>
      </c>
      <c r="X29" s="202">
        <v>1.71</v>
      </c>
      <c r="Y29" s="202">
        <v>0</v>
      </c>
      <c r="Z29" s="202">
        <v>4.82</v>
      </c>
      <c r="AA29" s="202">
        <v>1.56</v>
      </c>
      <c r="AB29" s="202">
        <v>0</v>
      </c>
      <c r="AC29" s="202">
        <v>1.33</v>
      </c>
      <c r="AD29" s="202">
        <v>12.46</v>
      </c>
      <c r="AE29" s="202">
        <v>0</v>
      </c>
      <c r="AF29" s="202">
        <v>0</v>
      </c>
      <c r="AG29" s="202">
        <v>35.36</v>
      </c>
      <c r="AH29" s="202">
        <v>0</v>
      </c>
      <c r="AI29" s="202">
        <v>57.99</v>
      </c>
      <c r="AJ29" s="202">
        <v>0</v>
      </c>
      <c r="AK29" s="202">
        <v>101.17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18.91</v>
      </c>
      <c r="AS29" s="202">
        <v>31</v>
      </c>
      <c r="AT29" s="202">
        <v>29.36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9.8699999999999992</v>
      </c>
      <c r="J30" s="202">
        <v>0</v>
      </c>
      <c r="K30" s="202">
        <v>236.78</v>
      </c>
      <c r="L30" s="202">
        <v>0.37</v>
      </c>
      <c r="M30" s="202">
        <v>2.13</v>
      </c>
      <c r="N30" s="202">
        <v>2.0499999999999998</v>
      </c>
      <c r="O30" s="202">
        <v>2.9</v>
      </c>
      <c r="P30" s="202">
        <v>1.08</v>
      </c>
      <c r="Q30" s="202">
        <v>0.36</v>
      </c>
      <c r="R30" s="202">
        <v>0.36</v>
      </c>
      <c r="S30" s="202">
        <v>0.46</v>
      </c>
      <c r="T30" s="202">
        <v>0</v>
      </c>
      <c r="U30" s="202">
        <v>2.36</v>
      </c>
      <c r="V30" s="202">
        <v>0.36</v>
      </c>
      <c r="W30" s="202">
        <v>0.78</v>
      </c>
      <c r="X30" s="202">
        <v>1.71</v>
      </c>
      <c r="Y30" s="202">
        <v>0</v>
      </c>
      <c r="Z30" s="202">
        <v>4.82</v>
      </c>
      <c r="AA30" s="202">
        <v>1.55</v>
      </c>
      <c r="AB30" s="202">
        <v>0</v>
      </c>
      <c r="AC30" s="202">
        <v>1.33</v>
      </c>
      <c r="AD30" s="202">
        <v>12.46</v>
      </c>
      <c r="AE30" s="202">
        <v>0</v>
      </c>
      <c r="AF30" s="202">
        <v>0</v>
      </c>
      <c r="AG30" s="202">
        <v>35.36</v>
      </c>
      <c r="AH30" s="202">
        <v>0</v>
      </c>
      <c r="AI30" s="202">
        <v>57.99</v>
      </c>
      <c r="AJ30" s="202">
        <v>0</v>
      </c>
      <c r="AK30" s="202">
        <v>101.17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18.91</v>
      </c>
      <c r="AS30" s="202">
        <v>31</v>
      </c>
      <c r="AT30" s="202">
        <v>29.36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9.8699999999999992</v>
      </c>
      <c r="J31" s="202">
        <v>0</v>
      </c>
      <c r="K31" s="202">
        <v>182.69</v>
      </c>
      <c r="L31" s="202">
        <v>0.37</v>
      </c>
      <c r="M31" s="202">
        <v>2.13</v>
      </c>
      <c r="N31" s="202">
        <v>2.0499999999999998</v>
      </c>
      <c r="O31" s="202">
        <v>2.9</v>
      </c>
      <c r="P31" s="202">
        <v>1.08</v>
      </c>
      <c r="Q31" s="202">
        <v>0.36</v>
      </c>
      <c r="R31" s="202">
        <v>0.36</v>
      </c>
      <c r="S31" s="202">
        <v>0.46</v>
      </c>
      <c r="T31" s="202">
        <v>0</v>
      </c>
      <c r="U31" s="202">
        <v>2.36</v>
      </c>
      <c r="V31" s="202">
        <v>0.36</v>
      </c>
      <c r="W31" s="202">
        <v>0.78</v>
      </c>
      <c r="X31" s="202">
        <v>1.71</v>
      </c>
      <c r="Y31" s="202">
        <v>0</v>
      </c>
      <c r="Z31" s="202">
        <v>4.82</v>
      </c>
      <c r="AA31" s="202">
        <v>1.55</v>
      </c>
      <c r="AB31" s="202">
        <v>0</v>
      </c>
      <c r="AC31" s="202">
        <v>1.33</v>
      </c>
      <c r="AD31" s="202">
        <v>12.46</v>
      </c>
      <c r="AE31" s="202">
        <v>0</v>
      </c>
      <c r="AF31" s="202">
        <v>0</v>
      </c>
      <c r="AG31" s="202">
        <v>35.36</v>
      </c>
      <c r="AH31" s="202">
        <v>0</v>
      </c>
      <c r="AI31" s="202">
        <v>57.99</v>
      </c>
      <c r="AJ31" s="202">
        <v>0</v>
      </c>
      <c r="AK31" s="202">
        <v>101.17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18.91</v>
      </c>
      <c r="AS31" s="202">
        <v>31</v>
      </c>
      <c r="AT31" s="202">
        <v>29.36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9.8699999999999992</v>
      </c>
      <c r="J32" s="202">
        <v>0</v>
      </c>
      <c r="K32" s="202">
        <v>108.05</v>
      </c>
      <c r="L32" s="202">
        <v>0.37</v>
      </c>
      <c r="M32" s="202">
        <v>2.13</v>
      </c>
      <c r="N32" s="202">
        <v>2.0499999999999998</v>
      </c>
      <c r="O32" s="202">
        <v>2.9</v>
      </c>
      <c r="P32" s="202">
        <v>1.08</v>
      </c>
      <c r="Q32" s="202">
        <v>0.36</v>
      </c>
      <c r="R32" s="202">
        <v>0.36</v>
      </c>
      <c r="S32" s="202">
        <v>0.46</v>
      </c>
      <c r="T32" s="202">
        <v>0</v>
      </c>
      <c r="U32" s="202">
        <v>2.36</v>
      </c>
      <c r="V32" s="202">
        <v>0.36</v>
      </c>
      <c r="W32" s="202">
        <v>0.78</v>
      </c>
      <c r="X32" s="202">
        <v>1.71</v>
      </c>
      <c r="Y32" s="202">
        <v>0</v>
      </c>
      <c r="Z32" s="202">
        <v>4.82</v>
      </c>
      <c r="AA32" s="202">
        <v>1.55</v>
      </c>
      <c r="AB32" s="202">
        <v>0</v>
      </c>
      <c r="AC32" s="202">
        <v>1.33</v>
      </c>
      <c r="AD32" s="202">
        <v>12.46</v>
      </c>
      <c r="AE32" s="202">
        <v>0</v>
      </c>
      <c r="AF32" s="202">
        <v>0</v>
      </c>
      <c r="AG32" s="202">
        <v>35.36</v>
      </c>
      <c r="AH32" s="202">
        <v>0</v>
      </c>
      <c r="AI32" s="202">
        <v>57.99</v>
      </c>
      <c r="AJ32" s="202">
        <v>0</v>
      </c>
      <c r="AK32" s="202">
        <v>101.17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18.91</v>
      </c>
      <c r="AS32" s="202">
        <v>31</v>
      </c>
      <c r="AT32" s="202">
        <v>29.36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9.8699999999999992</v>
      </c>
      <c r="J33" s="202">
        <v>0</v>
      </c>
      <c r="K33" s="202">
        <v>152.61000000000001</v>
      </c>
      <c r="L33" s="202">
        <v>0.37</v>
      </c>
      <c r="M33" s="202">
        <v>2.13</v>
      </c>
      <c r="N33" s="202">
        <v>2.0499999999999998</v>
      </c>
      <c r="O33" s="202">
        <v>2.9</v>
      </c>
      <c r="P33" s="202">
        <v>1.08</v>
      </c>
      <c r="Q33" s="202">
        <v>0.36</v>
      </c>
      <c r="R33" s="202">
        <v>0.36</v>
      </c>
      <c r="S33" s="202">
        <v>0.46</v>
      </c>
      <c r="T33" s="202">
        <v>0</v>
      </c>
      <c r="U33" s="202">
        <v>3.11</v>
      </c>
      <c r="V33" s="202">
        <v>0.36</v>
      </c>
      <c r="W33" s="202">
        <v>0.78</v>
      </c>
      <c r="X33" s="202">
        <v>1.71</v>
      </c>
      <c r="Y33" s="202">
        <v>0</v>
      </c>
      <c r="Z33" s="202">
        <v>4.82</v>
      </c>
      <c r="AA33" s="202">
        <v>1.55</v>
      </c>
      <c r="AB33" s="202">
        <v>0</v>
      </c>
      <c r="AC33" s="202">
        <v>1.33</v>
      </c>
      <c r="AD33" s="202">
        <v>12.46</v>
      </c>
      <c r="AE33" s="202">
        <v>0</v>
      </c>
      <c r="AF33" s="202">
        <v>0</v>
      </c>
      <c r="AG33" s="202">
        <v>35.36</v>
      </c>
      <c r="AH33" s="202">
        <v>0</v>
      </c>
      <c r="AI33" s="202">
        <v>57.99</v>
      </c>
      <c r="AJ33" s="202">
        <v>0</v>
      </c>
      <c r="AK33" s="202">
        <v>101.17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18.91</v>
      </c>
      <c r="AS33" s="202">
        <v>31</v>
      </c>
      <c r="AT33" s="202">
        <v>29.36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9.8699999999999992</v>
      </c>
      <c r="J34" s="202">
        <v>0</v>
      </c>
      <c r="K34" s="202">
        <v>125.34</v>
      </c>
      <c r="L34" s="202">
        <v>0.37</v>
      </c>
      <c r="M34" s="202">
        <v>2.13</v>
      </c>
      <c r="N34" s="202">
        <v>2.0499999999999998</v>
      </c>
      <c r="O34" s="202">
        <v>2.9</v>
      </c>
      <c r="P34" s="202">
        <v>1.08</v>
      </c>
      <c r="Q34" s="202">
        <v>0.36</v>
      </c>
      <c r="R34" s="202">
        <v>0.36</v>
      </c>
      <c r="S34" s="202">
        <v>0.46</v>
      </c>
      <c r="T34" s="202">
        <v>0</v>
      </c>
      <c r="U34" s="202">
        <v>2.44</v>
      </c>
      <c r="V34" s="202">
        <v>0.36</v>
      </c>
      <c r="W34" s="202">
        <v>0.78</v>
      </c>
      <c r="X34" s="202">
        <v>1.71</v>
      </c>
      <c r="Y34" s="202">
        <v>0</v>
      </c>
      <c r="Z34" s="202">
        <v>4.82</v>
      </c>
      <c r="AA34" s="202">
        <v>1.55</v>
      </c>
      <c r="AB34" s="202">
        <v>0</v>
      </c>
      <c r="AC34" s="202">
        <v>1.33</v>
      </c>
      <c r="AD34" s="202">
        <v>12.46</v>
      </c>
      <c r="AE34" s="202">
        <v>0</v>
      </c>
      <c r="AF34" s="202">
        <v>0</v>
      </c>
      <c r="AG34" s="202">
        <v>35.36</v>
      </c>
      <c r="AH34" s="202">
        <v>0</v>
      </c>
      <c r="AI34" s="202">
        <v>57.99</v>
      </c>
      <c r="AJ34" s="202">
        <v>0</v>
      </c>
      <c r="AK34" s="202">
        <v>101.17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18.91</v>
      </c>
      <c r="AS34" s="202">
        <v>31</v>
      </c>
      <c r="AT34" s="202">
        <v>29.36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9.8699999999999992</v>
      </c>
      <c r="J35" s="202">
        <v>0</v>
      </c>
      <c r="K35" s="202">
        <v>96.52</v>
      </c>
      <c r="L35" s="202">
        <v>0.37</v>
      </c>
      <c r="M35" s="202">
        <v>2.13</v>
      </c>
      <c r="N35" s="202">
        <v>2.0499999999999998</v>
      </c>
      <c r="O35" s="202">
        <v>2.9</v>
      </c>
      <c r="P35" s="202">
        <v>1.08</v>
      </c>
      <c r="Q35" s="202">
        <v>0.35</v>
      </c>
      <c r="R35" s="202">
        <v>0.36</v>
      </c>
      <c r="S35" s="202">
        <v>0.46</v>
      </c>
      <c r="T35" s="202">
        <v>0</v>
      </c>
      <c r="U35" s="202">
        <v>2.44</v>
      </c>
      <c r="V35" s="202">
        <v>0.36</v>
      </c>
      <c r="W35" s="202">
        <v>0.78</v>
      </c>
      <c r="X35" s="202">
        <v>1.71</v>
      </c>
      <c r="Y35" s="202">
        <v>0</v>
      </c>
      <c r="Z35" s="202">
        <v>4.82</v>
      </c>
      <c r="AA35" s="202">
        <v>1.55</v>
      </c>
      <c r="AB35" s="202">
        <v>0</v>
      </c>
      <c r="AC35" s="202">
        <v>1.33</v>
      </c>
      <c r="AD35" s="202">
        <v>12.46</v>
      </c>
      <c r="AE35" s="202">
        <v>0</v>
      </c>
      <c r="AF35" s="202">
        <v>0</v>
      </c>
      <c r="AG35" s="202">
        <v>35.36</v>
      </c>
      <c r="AH35" s="202">
        <v>0</v>
      </c>
      <c r="AI35" s="202">
        <v>57.99</v>
      </c>
      <c r="AJ35" s="202">
        <v>0</v>
      </c>
      <c r="AK35" s="202">
        <v>101.17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18.82</v>
      </c>
      <c r="AS35" s="202">
        <v>31</v>
      </c>
      <c r="AT35" s="202">
        <v>29.36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9.8699999999999992</v>
      </c>
      <c r="J36" s="202">
        <v>0</v>
      </c>
      <c r="K36" s="202">
        <v>106.13</v>
      </c>
      <c r="L36" s="202">
        <v>0.37</v>
      </c>
      <c r="M36" s="202">
        <v>2.13</v>
      </c>
      <c r="N36" s="202">
        <v>2.0499999999999998</v>
      </c>
      <c r="O36" s="202">
        <v>2.9</v>
      </c>
      <c r="P36" s="202">
        <v>1.08</v>
      </c>
      <c r="Q36" s="202">
        <v>0.35</v>
      </c>
      <c r="R36" s="202">
        <v>0.37</v>
      </c>
      <c r="S36" s="202">
        <v>0.45</v>
      </c>
      <c r="T36" s="202">
        <v>0</v>
      </c>
      <c r="U36" s="202">
        <v>2.44</v>
      </c>
      <c r="V36" s="202">
        <v>0.36</v>
      </c>
      <c r="W36" s="202">
        <v>0.78</v>
      </c>
      <c r="X36" s="202">
        <v>1.71</v>
      </c>
      <c r="Y36" s="202">
        <v>0</v>
      </c>
      <c r="Z36" s="202">
        <v>4.82</v>
      </c>
      <c r="AA36" s="202">
        <v>1.55</v>
      </c>
      <c r="AB36" s="202">
        <v>0</v>
      </c>
      <c r="AC36" s="202">
        <v>1.33</v>
      </c>
      <c r="AD36" s="202">
        <v>12.46</v>
      </c>
      <c r="AE36" s="202">
        <v>0</v>
      </c>
      <c r="AF36" s="202">
        <v>0</v>
      </c>
      <c r="AG36" s="202">
        <v>35.36</v>
      </c>
      <c r="AH36" s="202">
        <v>0</v>
      </c>
      <c r="AI36" s="202">
        <v>57.99</v>
      </c>
      <c r="AJ36" s="202">
        <v>0</v>
      </c>
      <c r="AK36" s="202">
        <v>101.17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18.82</v>
      </c>
      <c r="AS36" s="202">
        <v>31</v>
      </c>
      <c r="AT36" s="202">
        <v>29.36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9.8699999999999992</v>
      </c>
      <c r="J37" s="202">
        <v>0</v>
      </c>
      <c r="K37" s="202">
        <v>86.91</v>
      </c>
      <c r="L37" s="202">
        <v>0.37</v>
      </c>
      <c r="M37" s="202">
        <v>2.13</v>
      </c>
      <c r="N37" s="202">
        <v>2.0499999999999998</v>
      </c>
      <c r="O37" s="202">
        <v>2.9</v>
      </c>
      <c r="P37" s="202">
        <v>1.08</v>
      </c>
      <c r="Q37" s="202">
        <v>0.35</v>
      </c>
      <c r="R37" s="202">
        <v>0.37</v>
      </c>
      <c r="S37" s="202">
        <v>0.45</v>
      </c>
      <c r="T37" s="202">
        <v>0</v>
      </c>
      <c r="U37" s="202">
        <v>2.44</v>
      </c>
      <c r="V37" s="202">
        <v>0.36</v>
      </c>
      <c r="W37" s="202">
        <v>0.78</v>
      </c>
      <c r="X37" s="202">
        <v>1.71</v>
      </c>
      <c r="Y37" s="202">
        <v>0</v>
      </c>
      <c r="Z37" s="202">
        <v>4.82</v>
      </c>
      <c r="AA37" s="202">
        <v>1.55</v>
      </c>
      <c r="AB37" s="202">
        <v>0</v>
      </c>
      <c r="AC37" s="202">
        <v>1.33</v>
      </c>
      <c r="AD37" s="202">
        <v>12.46</v>
      </c>
      <c r="AE37" s="202">
        <v>0</v>
      </c>
      <c r="AF37" s="202">
        <v>0</v>
      </c>
      <c r="AG37" s="202">
        <v>35.36</v>
      </c>
      <c r="AH37" s="202">
        <v>0</v>
      </c>
      <c r="AI37" s="202">
        <v>57.99</v>
      </c>
      <c r="AJ37" s="202">
        <v>0</v>
      </c>
      <c r="AK37" s="202">
        <v>101.17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18.82</v>
      </c>
      <c r="AS37" s="202">
        <v>31</v>
      </c>
      <c r="AT37" s="202">
        <v>29.36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9.8699999999999992</v>
      </c>
      <c r="J38" s="202">
        <v>0</v>
      </c>
      <c r="K38" s="202">
        <v>86.91</v>
      </c>
      <c r="L38" s="202">
        <v>0.37</v>
      </c>
      <c r="M38" s="202">
        <v>2.13</v>
      </c>
      <c r="N38" s="202">
        <v>2.0499999999999998</v>
      </c>
      <c r="O38" s="202">
        <v>2.9</v>
      </c>
      <c r="P38" s="202">
        <v>1.08</v>
      </c>
      <c r="Q38" s="202">
        <v>0.35</v>
      </c>
      <c r="R38" s="202">
        <v>0.37</v>
      </c>
      <c r="S38" s="202">
        <v>0.45</v>
      </c>
      <c r="T38" s="202">
        <v>0</v>
      </c>
      <c r="U38" s="202">
        <v>2.44</v>
      </c>
      <c r="V38" s="202">
        <v>0.36</v>
      </c>
      <c r="W38" s="202">
        <v>0.78</v>
      </c>
      <c r="X38" s="202">
        <v>1.71</v>
      </c>
      <c r="Y38" s="202">
        <v>0</v>
      </c>
      <c r="Z38" s="202">
        <v>4.82</v>
      </c>
      <c r="AA38" s="202">
        <v>1.55</v>
      </c>
      <c r="AB38" s="202">
        <v>0</v>
      </c>
      <c r="AC38" s="202">
        <v>1.33</v>
      </c>
      <c r="AD38" s="202">
        <v>12.46</v>
      </c>
      <c r="AE38" s="202">
        <v>0</v>
      </c>
      <c r="AF38" s="202">
        <v>0</v>
      </c>
      <c r="AG38" s="202">
        <v>35.36</v>
      </c>
      <c r="AH38" s="202">
        <v>0</v>
      </c>
      <c r="AI38" s="202">
        <v>57.99</v>
      </c>
      <c r="AJ38" s="202">
        <v>0</v>
      </c>
      <c r="AK38" s="202">
        <v>101.17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18.82</v>
      </c>
      <c r="AS38" s="202">
        <v>31</v>
      </c>
      <c r="AT38" s="202">
        <v>29.36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9.8699999999999992</v>
      </c>
      <c r="J39" s="202">
        <v>0</v>
      </c>
      <c r="K39" s="202">
        <v>86.91</v>
      </c>
      <c r="L39" s="202">
        <v>0.37</v>
      </c>
      <c r="M39" s="202">
        <v>2.13</v>
      </c>
      <c r="N39" s="202">
        <v>2.0499999999999998</v>
      </c>
      <c r="O39" s="202">
        <v>2.9</v>
      </c>
      <c r="P39" s="202">
        <v>1.08</v>
      </c>
      <c r="Q39" s="202">
        <v>0.36</v>
      </c>
      <c r="R39" s="202">
        <v>0.37</v>
      </c>
      <c r="S39" s="202">
        <v>0.45</v>
      </c>
      <c r="T39" s="202">
        <v>0</v>
      </c>
      <c r="U39" s="202">
        <v>2.44</v>
      </c>
      <c r="V39" s="202">
        <v>0.36</v>
      </c>
      <c r="W39" s="202">
        <v>0.78</v>
      </c>
      <c r="X39" s="202">
        <v>1.71</v>
      </c>
      <c r="Y39" s="202">
        <v>0</v>
      </c>
      <c r="Z39" s="202">
        <v>4.82</v>
      </c>
      <c r="AA39" s="202">
        <v>1.56</v>
      </c>
      <c r="AB39" s="202">
        <v>0</v>
      </c>
      <c r="AC39" s="202">
        <v>1.33</v>
      </c>
      <c r="AD39" s="202">
        <v>12.46</v>
      </c>
      <c r="AE39" s="202">
        <v>0</v>
      </c>
      <c r="AF39" s="202">
        <v>0</v>
      </c>
      <c r="AG39" s="202">
        <v>35.36</v>
      </c>
      <c r="AH39" s="202">
        <v>0</v>
      </c>
      <c r="AI39" s="202">
        <v>57.99</v>
      </c>
      <c r="AJ39" s="202">
        <v>0</v>
      </c>
      <c r="AK39" s="202">
        <v>101.17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18.82</v>
      </c>
      <c r="AS39" s="202">
        <v>31</v>
      </c>
      <c r="AT39" s="202">
        <v>29.36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9.8699999999999992</v>
      </c>
      <c r="J40" s="202">
        <v>0</v>
      </c>
      <c r="K40" s="202">
        <v>86.91</v>
      </c>
      <c r="L40" s="202">
        <v>0.37</v>
      </c>
      <c r="M40" s="202">
        <v>2.13</v>
      </c>
      <c r="N40" s="202">
        <v>2.0499999999999998</v>
      </c>
      <c r="O40" s="202">
        <v>2.9</v>
      </c>
      <c r="P40" s="202">
        <v>1.08</v>
      </c>
      <c r="Q40" s="202">
        <v>0.36</v>
      </c>
      <c r="R40" s="202">
        <v>0.37</v>
      </c>
      <c r="S40" s="202">
        <v>0.45</v>
      </c>
      <c r="T40" s="202">
        <v>0</v>
      </c>
      <c r="U40" s="202">
        <v>2.44</v>
      </c>
      <c r="V40" s="202">
        <v>0.36</v>
      </c>
      <c r="W40" s="202">
        <v>0.78</v>
      </c>
      <c r="X40" s="202">
        <v>1.71</v>
      </c>
      <c r="Y40" s="202">
        <v>0</v>
      </c>
      <c r="Z40" s="202">
        <v>4.82</v>
      </c>
      <c r="AA40" s="202">
        <v>1.56</v>
      </c>
      <c r="AB40" s="202">
        <v>0</v>
      </c>
      <c r="AC40" s="202">
        <v>1.33</v>
      </c>
      <c r="AD40" s="202">
        <v>12.46</v>
      </c>
      <c r="AE40" s="202">
        <v>0</v>
      </c>
      <c r="AF40" s="202">
        <v>0</v>
      </c>
      <c r="AG40" s="202">
        <v>35.36</v>
      </c>
      <c r="AH40" s="202">
        <v>0</v>
      </c>
      <c r="AI40" s="202">
        <v>57.99</v>
      </c>
      <c r="AJ40" s="202">
        <v>0</v>
      </c>
      <c r="AK40" s="202">
        <v>101.17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18.82</v>
      </c>
      <c r="AS40" s="202">
        <v>31</v>
      </c>
      <c r="AT40" s="202">
        <v>29.36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9.8699999999999992</v>
      </c>
      <c r="J41" s="202">
        <v>0</v>
      </c>
      <c r="K41" s="202">
        <v>86.91</v>
      </c>
      <c r="L41" s="202">
        <v>0.62</v>
      </c>
      <c r="M41" s="202">
        <v>2.13</v>
      </c>
      <c r="N41" s="202">
        <v>2.0499999999999998</v>
      </c>
      <c r="O41" s="202">
        <v>2.9</v>
      </c>
      <c r="P41" s="202">
        <v>1.08</v>
      </c>
      <c r="Q41" s="202">
        <v>0.36</v>
      </c>
      <c r="R41" s="202">
        <v>0.37</v>
      </c>
      <c r="S41" s="202">
        <v>0.45</v>
      </c>
      <c r="T41" s="202">
        <v>0</v>
      </c>
      <c r="U41" s="202">
        <v>2.44</v>
      </c>
      <c r="V41" s="202">
        <v>0.36</v>
      </c>
      <c r="W41" s="202">
        <v>0.78</v>
      </c>
      <c r="X41" s="202">
        <v>1.71</v>
      </c>
      <c r="Y41" s="202">
        <v>0</v>
      </c>
      <c r="Z41" s="202">
        <v>4.82</v>
      </c>
      <c r="AA41" s="202">
        <v>1.56</v>
      </c>
      <c r="AB41" s="202">
        <v>0</v>
      </c>
      <c r="AC41" s="202">
        <v>1.33</v>
      </c>
      <c r="AD41" s="202">
        <v>12.46</v>
      </c>
      <c r="AE41" s="202">
        <v>0</v>
      </c>
      <c r="AF41" s="202">
        <v>0</v>
      </c>
      <c r="AG41" s="202">
        <v>35.36</v>
      </c>
      <c r="AH41" s="202">
        <v>5.66</v>
      </c>
      <c r="AI41" s="202">
        <v>57.99</v>
      </c>
      <c r="AJ41" s="202">
        <v>0</v>
      </c>
      <c r="AK41" s="202">
        <v>101.17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18.82</v>
      </c>
      <c r="AS41" s="202">
        <v>31</v>
      </c>
      <c r="AT41" s="202">
        <v>29.36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9.8699999999999992</v>
      </c>
      <c r="J42" s="202">
        <v>0</v>
      </c>
      <c r="K42" s="202">
        <v>134.94999999999999</v>
      </c>
      <c r="L42" s="202">
        <v>0.37</v>
      </c>
      <c r="M42" s="202">
        <v>2.13</v>
      </c>
      <c r="N42" s="202">
        <v>2.0499999999999998</v>
      </c>
      <c r="O42" s="202">
        <v>2.9</v>
      </c>
      <c r="P42" s="202">
        <v>1.08</v>
      </c>
      <c r="Q42" s="202">
        <v>0.35</v>
      </c>
      <c r="R42" s="202">
        <v>0.37</v>
      </c>
      <c r="S42" s="202">
        <v>0.45</v>
      </c>
      <c r="T42" s="202">
        <v>0</v>
      </c>
      <c r="U42" s="202">
        <v>2.44</v>
      </c>
      <c r="V42" s="202">
        <v>0.36</v>
      </c>
      <c r="W42" s="202">
        <v>0.78</v>
      </c>
      <c r="X42" s="202">
        <v>1.71</v>
      </c>
      <c r="Y42" s="202">
        <v>0</v>
      </c>
      <c r="Z42" s="202">
        <v>4.82</v>
      </c>
      <c r="AA42" s="202">
        <v>1.56</v>
      </c>
      <c r="AB42" s="202">
        <v>0</v>
      </c>
      <c r="AC42" s="202">
        <v>1.33</v>
      </c>
      <c r="AD42" s="202">
        <v>12.46</v>
      </c>
      <c r="AE42" s="202">
        <v>0</v>
      </c>
      <c r="AF42" s="202">
        <v>0</v>
      </c>
      <c r="AG42" s="202">
        <v>35.36</v>
      </c>
      <c r="AH42" s="202">
        <v>5.66</v>
      </c>
      <c r="AI42" s="202">
        <v>57.99</v>
      </c>
      <c r="AJ42" s="202">
        <v>0</v>
      </c>
      <c r="AK42" s="202">
        <v>101.17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18.82</v>
      </c>
      <c r="AS42" s="202">
        <v>31</v>
      </c>
      <c r="AT42" s="202">
        <v>29.36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9.8699999999999992</v>
      </c>
      <c r="J43" s="202">
        <v>0</v>
      </c>
      <c r="K43" s="202">
        <v>163.77000000000001</v>
      </c>
      <c r="L43" s="202">
        <v>0.37</v>
      </c>
      <c r="M43" s="202">
        <v>2.13</v>
      </c>
      <c r="N43" s="202">
        <v>2.0499999999999998</v>
      </c>
      <c r="O43" s="202">
        <v>2.9</v>
      </c>
      <c r="P43" s="202">
        <v>1.08</v>
      </c>
      <c r="Q43" s="202">
        <v>0.36</v>
      </c>
      <c r="R43" s="202">
        <v>0.36</v>
      </c>
      <c r="S43" s="202">
        <v>0.46</v>
      </c>
      <c r="T43" s="202">
        <v>0</v>
      </c>
      <c r="U43" s="202">
        <v>2.44</v>
      </c>
      <c r="V43" s="202">
        <v>0</v>
      </c>
      <c r="W43" s="202">
        <v>0.78</v>
      </c>
      <c r="X43" s="202">
        <v>1.71</v>
      </c>
      <c r="Y43" s="202">
        <v>0</v>
      </c>
      <c r="Z43" s="202">
        <v>4.82</v>
      </c>
      <c r="AA43" s="202">
        <v>1.51</v>
      </c>
      <c r="AB43" s="202">
        <v>0</v>
      </c>
      <c r="AC43" s="202">
        <v>1.33</v>
      </c>
      <c r="AD43" s="202">
        <v>12.46</v>
      </c>
      <c r="AE43" s="202">
        <v>0</v>
      </c>
      <c r="AF43" s="202">
        <v>0</v>
      </c>
      <c r="AG43" s="202">
        <v>35.36</v>
      </c>
      <c r="AH43" s="202">
        <v>11.32</v>
      </c>
      <c r="AI43" s="202">
        <v>57.99</v>
      </c>
      <c r="AJ43" s="202">
        <v>0</v>
      </c>
      <c r="AK43" s="202">
        <v>101.17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18.63</v>
      </c>
      <c r="AS43" s="202">
        <v>31</v>
      </c>
      <c r="AT43" s="202">
        <v>29.36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9.8699999999999992</v>
      </c>
      <c r="J44" s="202">
        <v>0</v>
      </c>
      <c r="K44" s="202">
        <v>173.38</v>
      </c>
      <c r="L44" s="202">
        <v>0.37</v>
      </c>
      <c r="M44" s="202">
        <v>2.13</v>
      </c>
      <c r="N44" s="202">
        <v>2.0499999999999998</v>
      </c>
      <c r="O44" s="202">
        <v>2.9</v>
      </c>
      <c r="P44" s="202">
        <v>1.08</v>
      </c>
      <c r="Q44" s="202">
        <v>0.36</v>
      </c>
      <c r="R44" s="202">
        <v>0.36</v>
      </c>
      <c r="S44" s="202">
        <v>0.46</v>
      </c>
      <c r="T44" s="202">
        <v>0</v>
      </c>
      <c r="U44" s="202">
        <v>2.44</v>
      </c>
      <c r="V44" s="202">
        <v>0.36</v>
      </c>
      <c r="W44" s="202">
        <v>0.78</v>
      </c>
      <c r="X44" s="202">
        <v>1.71</v>
      </c>
      <c r="Y44" s="202">
        <v>0</v>
      </c>
      <c r="Z44" s="202">
        <v>4.82</v>
      </c>
      <c r="AA44" s="202">
        <v>1.51</v>
      </c>
      <c r="AB44" s="202">
        <v>0</v>
      </c>
      <c r="AC44" s="202">
        <v>1.33</v>
      </c>
      <c r="AD44" s="202">
        <v>12.46</v>
      </c>
      <c r="AE44" s="202">
        <v>0</v>
      </c>
      <c r="AF44" s="202">
        <v>0</v>
      </c>
      <c r="AG44" s="202">
        <v>35.36</v>
      </c>
      <c r="AH44" s="202">
        <v>11.32</v>
      </c>
      <c r="AI44" s="202">
        <v>57.99</v>
      </c>
      <c r="AJ44" s="202">
        <v>0</v>
      </c>
      <c r="AK44" s="202">
        <v>101.17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18.63</v>
      </c>
      <c r="AS44" s="202">
        <v>31</v>
      </c>
      <c r="AT44" s="202">
        <v>29.36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9.8699999999999992</v>
      </c>
      <c r="J45" s="202">
        <v>0</v>
      </c>
      <c r="K45" s="202">
        <v>202.2</v>
      </c>
      <c r="L45" s="202">
        <v>0.37</v>
      </c>
      <c r="M45" s="202">
        <v>2.13</v>
      </c>
      <c r="N45" s="202">
        <v>2.0499999999999998</v>
      </c>
      <c r="O45" s="202">
        <v>2.9</v>
      </c>
      <c r="P45" s="202">
        <v>1.08</v>
      </c>
      <c r="Q45" s="202">
        <v>0.36</v>
      </c>
      <c r="R45" s="202">
        <v>0.36</v>
      </c>
      <c r="S45" s="202">
        <v>0.46</v>
      </c>
      <c r="T45" s="202">
        <v>0</v>
      </c>
      <c r="U45" s="202">
        <v>2.44</v>
      </c>
      <c r="V45" s="202">
        <v>0.36</v>
      </c>
      <c r="W45" s="202">
        <v>0.78</v>
      </c>
      <c r="X45" s="202">
        <v>1.71</v>
      </c>
      <c r="Y45" s="202">
        <v>0</v>
      </c>
      <c r="Z45" s="202">
        <v>4.82</v>
      </c>
      <c r="AA45" s="202">
        <v>1.51</v>
      </c>
      <c r="AB45" s="202">
        <v>0</v>
      </c>
      <c r="AC45" s="202">
        <v>1.33</v>
      </c>
      <c r="AD45" s="202">
        <v>12.46</v>
      </c>
      <c r="AE45" s="202">
        <v>0</v>
      </c>
      <c r="AF45" s="202">
        <v>0</v>
      </c>
      <c r="AG45" s="202">
        <v>35.36</v>
      </c>
      <c r="AH45" s="202">
        <v>16.97</v>
      </c>
      <c r="AI45" s="202">
        <v>57.99</v>
      </c>
      <c r="AJ45" s="202">
        <v>0</v>
      </c>
      <c r="AK45" s="202">
        <v>101.17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18.63</v>
      </c>
      <c r="AS45" s="202">
        <v>31</v>
      </c>
      <c r="AT45" s="202">
        <v>29.36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9.8699999999999992</v>
      </c>
      <c r="J46" s="202">
        <v>0</v>
      </c>
      <c r="K46" s="202">
        <v>221.41</v>
      </c>
      <c r="L46" s="202">
        <v>0.37</v>
      </c>
      <c r="M46" s="202">
        <v>2.13</v>
      </c>
      <c r="N46" s="202">
        <v>2.0499999999999998</v>
      </c>
      <c r="O46" s="202">
        <v>2.9</v>
      </c>
      <c r="P46" s="202">
        <v>1.08</v>
      </c>
      <c r="Q46" s="202">
        <v>0.36</v>
      </c>
      <c r="R46" s="202">
        <v>0.36</v>
      </c>
      <c r="S46" s="202">
        <v>0.46</v>
      </c>
      <c r="T46" s="202">
        <v>0</v>
      </c>
      <c r="U46" s="202">
        <v>2.44</v>
      </c>
      <c r="V46" s="202">
        <v>0.36</v>
      </c>
      <c r="W46" s="202">
        <v>0.78</v>
      </c>
      <c r="X46" s="202">
        <v>1.71</v>
      </c>
      <c r="Y46" s="202">
        <v>0</v>
      </c>
      <c r="Z46" s="202">
        <v>4.82</v>
      </c>
      <c r="AA46" s="202">
        <v>1.51</v>
      </c>
      <c r="AB46" s="202">
        <v>0</v>
      </c>
      <c r="AC46" s="202">
        <v>1.33</v>
      </c>
      <c r="AD46" s="202">
        <v>12.46</v>
      </c>
      <c r="AE46" s="202">
        <v>0</v>
      </c>
      <c r="AF46" s="202">
        <v>0</v>
      </c>
      <c r="AG46" s="202">
        <v>35.36</v>
      </c>
      <c r="AH46" s="202">
        <v>22.63</v>
      </c>
      <c r="AI46" s="202">
        <v>57.99</v>
      </c>
      <c r="AJ46" s="202">
        <v>0</v>
      </c>
      <c r="AK46" s="202">
        <v>101.17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18.63</v>
      </c>
      <c r="AS46" s="202">
        <v>31</v>
      </c>
      <c r="AT46" s="202">
        <v>29.36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9.8699999999999992</v>
      </c>
      <c r="J47" s="202">
        <v>0</v>
      </c>
      <c r="K47" s="202">
        <v>240.63</v>
      </c>
      <c r="L47" s="202">
        <v>0.37</v>
      </c>
      <c r="M47" s="202">
        <v>2.13</v>
      </c>
      <c r="N47" s="202">
        <v>2.0499999999999998</v>
      </c>
      <c r="O47" s="202">
        <v>2.9</v>
      </c>
      <c r="P47" s="202">
        <v>1.08</v>
      </c>
      <c r="Q47" s="202">
        <v>0.36</v>
      </c>
      <c r="R47" s="202">
        <v>0.36</v>
      </c>
      <c r="S47" s="202">
        <v>0.46</v>
      </c>
      <c r="T47" s="202">
        <v>0</v>
      </c>
      <c r="U47" s="202">
        <v>2.44</v>
      </c>
      <c r="V47" s="202">
        <v>0.36</v>
      </c>
      <c r="W47" s="202">
        <v>0.78</v>
      </c>
      <c r="X47" s="202">
        <v>1.71</v>
      </c>
      <c r="Y47" s="202">
        <v>0</v>
      </c>
      <c r="Z47" s="202">
        <v>4.82</v>
      </c>
      <c r="AA47" s="202">
        <v>1.51</v>
      </c>
      <c r="AB47" s="202">
        <v>0</v>
      </c>
      <c r="AC47" s="202">
        <v>1.77</v>
      </c>
      <c r="AD47" s="202">
        <v>12.46</v>
      </c>
      <c r="AE47" s="202">
        <v>0</v>
      </c>
      <c r="AF47" s="202">
        <v>0</v>
      </c>
      <c r="AG47" s="202">
        <v>35.36</v>
      </c>
      <c r="AH47" s="202">
        <v>22.63</v>
      </c>
      <c r="AI47" s="202">
        <v>57.99</v>
      </c>
      <c r="AJ47" s="202">
        <v>0</v>
      </c>
      <c r="AK47" s="202">
        <v>101.17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18.63</v>
      </c>
      <c r="AS47" s="202">
        <v>31</v>
      </c>
      <c r="AT47" s="202">
        <v>29.36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9.8699999999999992</v>
      </c>
      <c r="J48" s="202">
        <v>0</v>
      </c>
      <c r="K48" s="202">
        <v>240.63</v>
      </c>
      <c r="L48" s="202">
        <v>0.37</v>
      </c>
      <c r="M48" s="202">
        <v>2.13</v>
      </c>
      <c r="N48" s="202">
        <v>2.0499999999999998</v>
      </c>
      <c r="O48" s="202">
        <v>2.9</v>
      </c>
      <c r="P48" s="202">
        <v>1.08</v>
      </c>
      <c r="Q48" s="202">
        <v>0.36</v>
      </c>
      <c r="R48" s="202">
        <v>0.36</v>
      </c>
      <c r="S48" s="202">
        <v>0.46</v>
      </c>
      <c r="T48" s="202">
        <v>0</v>
      </c>
      <c r="U48" s="202">
        <v>2.44</v>
      </c>
      <c r="V48" s="202">
        <v>0.36</v>
      </c>
      <c r="W48" s="202">
        <v>0.78</v>
      </c>
      <c r="X48" s="202">
        <v>1.71</v>
      </c>
      <c r="Y48" s="202">
        <v>0</v>
      </c>
      <c r="Z48" s="202">
        <v>4.82</v>
      </c>
      <c r="AA48" s="202">
        <v>1.51</v>
      </c>
      <c r="AB48" s="202">
        <v>0</v>
      </c>
      <c r="AC48" s="202">
        <v>1.77</v>
      </c>
      <c r="AD48" s="202">
        <v>12.46</v>
      </c>
      <c r="AE48" s="202">
        <v>0</v>
      </c>
      <c r="AF48" s="202">
        <v>0</v>
      </c>
      <c r="AG48" s="202">
        <v>35.36</v>
      </c>
      <c r="AH48" s="202">
        <v>0</v>
      </c>
      <c r="AI48" s="202">
        <v>57.99</v>
      </c>
      <c r="AJ48" s="202">
        <v>0</v>
      </c>
      <c r="AK48" s="202">
        <v>101.17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18.63</v>
      </c>
      <c r="AS48" s="202">
        <v>31</v>
      </c>
      <c r="AT48" s="202">
        <v>29.36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9.8699999999999992</v>
      </c>
      <c r="J49" s="202">
        <v>0</v>
      </c>
      <c r="K49" s="202">
        <v>240.63</v>
      </c>
      <c r="L49" s="202">
        <v>0.37</v>
      </c>
      <c r="M49" s="202">
        <v>2.13</v>
      </c>
      <c r="N49" s="202">
        <v>2.0499999999999998</v>
      </c>
      <c r="O49" s="202">
        <v>2.9</v>
      </c>
      <c r="P49" s="202">
        <v>1.08</v>
      </c>
      <c r="Q49" s="202">
        <v>0.36</v>
      </c>
      <c r="R49" s="202">
        <v>0.36</v>
      </c>
      <c r="S49" s="202">
        <v>0.46</v>
      </c>
      <c r="T49" s="202">
        <v>0</v>
      </c>
      <c r="U49" s="202">
        <v>2.44</v>
      </c>
      <c r="V49" s="202">
        <v>0.36</v>
      </c>
      <c r="W49" s="202">
        <v>0.78</v>
      </c>
      <c r="X49" s="202">
        <v>1.71</v>
      </c>
      <c r="Y49" s="202">
        <v>0</v>
      </c>
      <c r="Z49" s="202">
        <v>4.82</v>
      </c>
      <c r="AA49" s="202">
        <v>1.51</v>
      </c>
      <c r="AB49" s="202">
        <v>0</v>
      </c>
      <c r="AC49" s="202">
        <v>1.77</v>
      </c>
      <c r="AD49" s="202">
        <v>12.46</v>
      </c>
      <c r="AE49" s="202">
        <v>0</v>
      </c>
      <c r="AF49" s="202">
        <v>0</v>
      </c>
      <c r="AG49" s="202">
        <v>35.36</v>
      </c>
      <c r="AH49" s="202">
        <v>0</v>
      </c>
      <c r="AI49" s="202">
        <v>57.99</v>
      </c>
      <c r="AJ49" s="202">
        <v>0</v>
      </c>
      <c r="AK49" s="202">
        <v>101.17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18.54</v>
      </c>
      <c r="AS49" s="202">
        <v>31</v>
      </c>
      <c r="AT49" s="202">
        <v>29.36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9.8699999999999992</v>
      </c>
      <c r="J50" s="202">
        <v>0</v>
      </c>
      <c r="K50" s="202">
        <v>258.32</v>
      </c>
      <c r="L50" s="202">
        <v>0.37</v>
      </c>
      <c r="M50" s="202">
        <v>2.13</v>
      </c>
      <c r="N50" s="202">
        <v>2.0499999999999998</v>
      </c>
      <c r="O50" s="202">
        <v>2.9</v>
      </c>
      <c r="P50" s="202">
        <v>1.08</v>
      </c>
      <c r="Q50" s="202">
        <v>0.36</v>
      </c>
      <c r="R50" s="202">
        <v>0.36</v>
      </c>
      <c r="S50" s="202">
        <v>0.46</v>
      </c>
      <c r="T50" s="202">
        <v>0</v>
      </c>
      <c r="U50" s="202">
        <v>2.44</v>
      </c>
      <c r="V50" s="202">
        <v>0.36</v>
      </c>
      <c r="W50" s="202">
        <v>0.78</v>
      </c>
      <c r="X50" s="202">
        <v>1.71</v>
      </c>
      <c r="Y50" s="202">
        <v>0</v>
      </c>
      <c r="Z50" s="202">
        <v>4.82</v>
      </c>
      <c r="AA50" s="202">
        <v>1.51</v>
      </c>
      <c r="AB50" s="202">
        <v>0</v>
      </c>
      <c r="AC50" s="202">
        <v>1.77</v>
      </c>
      <c r="AD50" s="202">
        <v>12.46</v>
      </c>
      <c r="AE50" s="202">
        <v>0</v>
      </c>
      <c r="AF50" s="202">
        <v>0</v>
      </c>
      <c r="AG50" s="202">
        <v>35.36</v>
      </c>
      <c r="AH50" s="202">
        <v>0</v>
      </c>
      <c r="AI50" s="202">
        <v>57.99</v>
      </c>
      <c r="AJ50" s="202">
        <v>0</v>
      </c>
      <c r="AK50" s="202">
        <v>101.17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18.54</v>
      </c>
      <c r="AS50" s="202">
        <v>31</v>
      </c>
      <c r="AT50" s="202">
        <v>29.36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9.8699999999999992</v>
      </c>
      <c r="J51" s="202">
        <v>0</v>
      </c>
      <c r="K51" s="202">
        <v>269.45</v>
      </c>
      <c r="L51" s="202">
        <v>0.37</v>
      </c>
      <c r="M51" s="202">
        <v>2.13</v>
      </c>
      <c r="N51" s="202">
        <v>2.0499999999999998</v>
      </c>
      <c r="O51" s="202">
        <v>2.9</v>
      </c>
      <c r="P51" s="202">
        <v>1.08</v>
      </c>
      <c r="Q51" s="202">
        <v>0.36</v>
      </c>
      <c r="R51" s="202">
        <v>0.36</v>
      </c>
      <c r="S51" s="202">
        <v>0.46</v>
      </c>
      <c r="T51" s="202">
        <v>0</v>
      </c>
      <c r="U51" s="202">
        <v>2.44</v>
      </c>
      <c r="V51" s="202">
        <v>0.36</v>
      </c>
      <c r="W51" s="202">
        <v>0.78</v>
      </c>
      <c r="X51" s="202">
        <v>1.71</v>
      </c>
      <c r="Y51" s="202">
        <v>0</v>
      </c>
      <c r="Z51" s="202">
        <v>4.82</v>
      </c>
      <c r="AA51" s="202">
        <v>1.51</v>
      </c>
      <c r="AB51" s="202">
        <v>0</v>
      </c>
      <c r="AC51" s="202">
        <v>1.77</v>
      </c>
      <c r="AD51" s="202">
        <v>12.46</v>
      </c>
      <c r="AE51" s="202">
        <v>0</v>
      </c>
      <c r="AF51" s="202">
        <v>0</v>
      </c>
      <c r="AG51" s="202">
        <v>35.36</v>
      </c>
      <c r="AH51" s="202">
        <v>0</v>
      </c>
      <c r="AI51" s="202">
        <v>57.99</v>
      </c>
      <c r="AJ51" s="202">
        <v>0</v>
      </c>
      <c r="AK51" s="202">
        <v>101.17</v>
      </c>
      <c r="AL51" s="202">
        <v>0</v>
      </c>
      <c r="AM51" s="202">
        <v>0</v>
      </c>
      <c r="AN51" s="202">
        <v>0</v>
      </c>
      <c r="AO51" s="202">
        <v>305.05</v>
      </c>
      <c r="AP51" s="202">
        <v>0</v>
      </c>
      <c r="AQ51" s="202">
        <v>0</v>
      </c>
      <c r="AR51" s="202">
        <v>18.350000000000001</v>
      </c>
      <c r="AS51" s="202">
        <v>31</v>
      </c>
      <c r="AT51" s="202">
        <v>29.36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9.8699999999999992</v>
      </c>
      <c r="J52" s="202">
        <v>0</v>
      </c>
      <c r="K52" s="202">
        <v>279.05</v>
      </c>
      <c r="L52" s="202">
        <v>0.37</v>
      </c>
      <c r="M52" s="202">
        <v>2.13</v>
      </c>
      <c r="N52" s="202">
        <v>2.0499999999999998</v>
      </c>
      <c r="O52" s="202">
        <v>2.9</v>
      </c>
      <c r="P52" s="202">
        <v>1.08</v>
      </c>
      <c r="Q52" s="202">
        <v>0.36</v>
      </c>
      <c r="R52" s="202">
        <v>0.36</v>
      </c>
      <c r="S52" s="202">
        <v>0.46</v>
      </c>
      <c r="T52" s="202">
        <v>0</v>
      </c>
      <c r="U52" s="202">
        <v>2.44</v>
      </c>
      <c r="V52" s="202">
        <v>0.36</v>
      </c>
      <c r="W52" s="202">
        <v>0.78</v>
      </c>
      <c r="X52" s="202">
        <v>1.71</v>
      </c>
      <c r="Y52" s="202">
        <v>0</v>
      </c>
      <c r="Z52" s="202">
        <v>4.82</v>
      </c>
      <c r="AA52" s="202">
        <v>1.51</v>
      </c>
      <c r="AB52" s="202">
        <v>0</v>
      </c>
      <c r="AC52" s="202">
        <v>1.77</v>
      </c>
      <c r="AD52" s="202">
        <v>12.46</v>
      </c>
      <c r="AE52" s="202">
        <v>0</v>
      </c>
      <c r="AF52" s="202">
        <v>0</v>
      </c>
      <c r="AG52" s="202">
        <v>35.36</v>
      </c>
      <c r="AH52" s="202">
        <v>0</v>
      </c>
      <c r="AI52" s="202">
        <v>57.99</v>
      </c>
      <c r="AJ52" s="202">
        <v>0</v>
      </c>
      <c r="AK52" s="202">
        <v>101.17</v>
      </c>
      <c r="AL52" s="202">
        <v>0</v>
      </c>
      <c r="AM52" s="202">
        <v>0</v>
      </c>
      <c r="AN52" s="202">
        <v>0</v>
      </c>
      <c r="AO52" s="202">
        <v>305.05</v>
      </c>
      <c r="AP52" s="202">
        <v>0</v>
      </c>
      <c r="AQ52" s="202">
        <v>0</v>
      </c>
      <c r="AR52" s="202">
        <v>18.350000000000001</v>
      </c>
      <c r="AS52" s="202">
        <v>31</v>
      </c>
      <c r="AT52" s="202">
        <v>29.36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9.8699999999999992</v>
      </c>
      <c r="J53" s="202">
        <v>0</v>
      </c>
      <c r="K53" s="202">
        <v>288.66000000000003</v>
      </c>
      <c r="L53" s="202">
        <v>0.37</v>
      </c>
      <c r="M53" s="202">
        <v>2.13</v>
      </c>
      <c r="N53" s="202">
        <v>2.0499999999999998</v>
      </c>
      <c r="O53" s="202">
        <v>2.9</v>
      </c>
      <c r="P53" s="202">
        <v>1.08</v>
      </c>
      <c r="Q53" s="202">
        <v>0.36</v>
      </c>
      <c r="R53" s="202">
        <v>0.36</v>
      </c>
      <c r="S53" s="202">
        <v>0.46</v>
      </c>
      <c r="T53" s="202">
        <v>0</v>
      </c>
      <c r="U53" s="202">
        <v>2.44</v>
      </c>
      <c r="V53" s="202">
        <v>0.36</v>
      </c>
      <c r="W53" s="202">
        <v>0.78</v>
      </c>
      <c r="X53" s="202">
        <v>1.71</v>
      </c>
      <c r="Y53" s="202">
        <v>0</v>
      </c>
      <c r="Z53" s="202">
        <v>4.82</v>
      </c>
      <c r="AA53" s="202">
        <v>1.51</v>
      </c>
      <c r="AB53" s="202">
        <v>0</v>
      </c>
      <c r="AC53" s="202">
        <v>1.77</v>
      </c>
      <c r="AD53" s="202">
        <v>12.46</v>
      </c>
      <c r="AE53" s="202">
        <v>0</v>
      </c>
      <c r="AF53" s="202">
        <v>0</v>
      </c>
      <c r="AG53" s="202">
        <v>35.36</v>
      </c>
      <c r="AH53" s="202">
        <v>0</v>
      </c>
      <c r="AI53" s="202">
        <v>57.99</v>
      </c>
      <c r="AJ53" s="202">
        <v>0</v>
      </c>
      <c r="AK53" s="202">
        <v>101.17</v>
      </c>
      <c r="AL53" s="202">
        <v>0</v>
      </c>
      <c r="AM53" s="202">
        <v>0</v>
      </c>
      <c r="AN53" s="202">
        <v>0</v>
      </c>
      <c r="AO53" s="202">
        <v>305.05</v>
      </c>
      <c r="AP53" s="202">
        <v>0</v>
      </c>
      <c r="AQ53" s="202">
        <v>0</v>
      </c>
      <c r="AR53" s="202">
        <v>18.350000000000001</v>
      </c>
      <c r="AS53" s="202">
        <v>31</v>
      </c>
      <c r="AT53" s="202">
        <v>29.36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9.8699999999999992</v>
      </c>
      <c r="J54" s="202">
        <v>0</v>
      </c>
      <c r="K54" s="202">
        <v>307.88</v>
      </c>
      <c r="L54" s="202">
        <v>0.37</v>
      </c>
      <c r="M54" s="202">
        <v>2.13</v>
      </c>
      <c r="N54" s="202">
        <v>2.0499999999999998</v>
      </c>
      <c r="O54" s="202">
        <v>2.9</v>
      </c>
      <c r="P54" s="202">
        <v>1.08</v>
      </c>
      <c r="Q54" s="202">
        <v>0.36</v>
      </c>
      <c r="R54" s="202">
        <v>0.36</v>
      </c>
      <c r="S54" s="202">
        <v>0.46</v>
      </c>
      <c r="T54" s="202">
        <v>0</v>
      </c>
      <c r="U54" s="202">
        <v>2.44</v>
      </c>
      <c r="V54" s="202">
        <v>0.36</v>
      </c>
      <c r="W54" s="202">
        <v>0.78</v>
      </c>
      <c r="X54" s="202">
        <v>1.71</v>
      </c>
      <c r="Y54" s="202">
        <v>0</v>
      </c>
      <c r="Z54" s="202">
        <v>4.82</v>
      </c>
      <c r="AA54" s="202">
        <v>1.51</v>
      </c>
      <c r="AB54" s="202">
        <v>0</v>
      </c>
      <c r="AC54" s="202">
        <v>1.77</v>
      </c>
      <c r="AD54" s="202">
        <v>12.46</v>
      </c>
      <c r="AE54" s="202">
        <v>0</v>
      </c>
      <c r="AF54" s="202">
        <v>0</v>
      </c>
      <c r="AG54" s="202">
        <v>35.36</v>
      </c>
      <c r="AH54" s="202">
        <v>0</v>
      </c>
      <c r="AI54" s="202">
        <v>57.99</v>
      </c>
      <c r="AJ54" s="202">
        <v>0</v>
      </c>
      <c r="AK54" s="202">
        <v>101.17</v>
      </c>
      <c r="AL54" s="202">
        <v>0</v>
      </c>
      <c r="AM54" s="202">
        <v>0</v>
      </c>
      <c r="AN54" s="202">
        <v>0</v>
      </c>
      <c r="AO54" s="202">
        <v>305.05</v>
      </c>
      <c r="AP54" s="202">
        <v>0</v>
      </c>
      <c r="AQ54" s="202">
        <v>0</v>
      </c>
      <c r="AR54" s="202">
        <v>18.350000000000001</v>
      </c>
      <c r="AS54" s="202">
        <v>31</v>
      </c>
      <c r="AT54" s="202">
        <v>29.36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9.8699999999999992</v>
      </c>
      <c r="J55" s="202">
        <v>0</v>
      </c>
      <c r="K55" s="202">
        <v>307.88</v>
      </c>
      <c r="L55" s="202">
        <v>5.56</v>
      </c>
      <c r="M55" s="202">
        <v>2.13</v>
      </c>
      <c r="N55" s="202">
        <v>2.0499999999999998</v>
      </c>
      <c r="O55" s="202">
        <v>2.9</v>
      </c>
      <c r="P55" s="202">
        <v>1.08</v>
      </c>
      <c r="Q55" s="202">
        <v>4</v>
      </c>
      <c r="R55" s="202">
        <v>4.3099999999999996</v>
      </c>
      <c r="S55" s="202">
        <v>5.35</v>
      </c>
      <c r="T55" s="202">
        <v>0</v>
      </c>
      <c r="U55" s="202">
        <v>2.39</v>
      </c>
      <c r="V55" s="202">
        <v>0.36</v>
      </c>
      <c r="W55" s="202">
        <v>0.78</v>
      </c>
      <c r="X55" s="202">
        <v>1.71</v>
      </c>
      <c r="Y55" s="202">
        <v>0</v>
      </c>
      <c r="Z55" s="202">
        <v>36.18</v>
      </c>
      <c r="AA55" s="202">
        <v>14.43</v>
      </c>
      <c r="AB55" s="202">
        <v>0</v>
      </c>
      <c r="AC55" s="202">
        <v>1.77</v>
      </c>
      <c r="AD55" s="202">
        <v>12.46</v>
      </c>
      <c r="AE55" s="202">
        <v>0</v>
      </c>
      <c r="AF55" s="202">
        <v>0</v>
      </c>
      <c r="AG55" s="202">
        <v>35.36</v>
      </c>
      <c r="AH55" s="202">
        <v>0</v>
      </c>
      <c r="AI55" s="202">
        <v>57.99</v>
      </c>
      <c r="AJ55" s="202">
        <v>0</v>
      </c>
      <c r="AK55" s="202">
        <v>101.17</v>
      </c>
      <c r="AL55" s="202">
        <v>0</v>
      </c>
      <c r="AM55" s="202">
        <v>0</v>
      </c>
      <c r="AN55" s="202">
        <v>0</v>
      </c>
      <c r="AO55" s="202">
        <v>305.05</v>
      </c>
      <c r="AP55" s="202">
        <v>0</v>
      </c>
      <c r="AQ55" s="202">
        <v>0</v>
      </c>
      <c r="AR55" s="202">
        <v>18.350000000000001</v>
      </c>
      <c r="AS55" s="202">
        <v>31</v>
      </c>
      <c r="AT55" s="202">
        <v>29.36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9.8699999999999992</v>
      </c>
      <c r="J56" s="202">
        <v>0</v>
      </c>
      <c r="K56" s="202">
        <v>307.88</v>
      </c>
      <c r="L56" s="202">
        <v>5.56</v>
      </c>
      <c r="M56" s="202">
        <v>2.13</v>
      </c>
      <c r="N56" s="202">
        <v>2.0499999999999998</v>
      </c>
      <c r="O56" s="202">
        <v>2.9</v>
      </c>
      <c r="P56" s="202">
        <v>1.08</v>
      </c>
      <c r="Q56" s="202">
        <v>4</v>
      </c>
      <c r="R56" s="202">
        <v>4.3099999999999996</v>
      </c>
      <c r="S56" s="202">
        <v>5.35</v>
      </c>
      <c r="T56" s="202">
        <v>0</v>
      </c>
      <c r="U56" s="202">
        <v>2.39</v>
      </c>
      <c r="V56" s="202">
        <v>0.36</v>
      </c>
      <c r="W56" s="202">
        <v>0.78</v>
      </c>
      <c r="X56" s="202">
        <v>1.71</v>
      </c>
      <c r="Y56" s="202">
        <v>0</v>
      </c>
      <c r="Z56" s="202">
        <v>36.18</v>
      </c>
      <c r="AA56" s="202">
        <v>14.43</v>
      </c>
      <c r="AB56" s="202">
        <v>0</v>
      </c>
      <c r="AC56" s="202">
        <v>1.77</v>
      </c>
      <c r="AD56" s="202">
        <v>12.46</v>
      </c>
      <c r="AE56" s="202">
        <v>0</v>
      </c>
      <c r="AF56" s="202">
        <v>0</v>
      </c>
      <c r="AG56" s="202">
        <v>35.36</v>
      </c>
      <c r="AH56" s="202">
        <v>0</v>
      </c>
      <c r="AI56" s="202">
        <v>57.99</v>
      </c>
      <c r="AJ56" s="202">
        <v>0</v>
      </c>
      <c r="AK56" s="202">
        <v>101.17</v>
      </c>
      <c r="AL56" s="202">
        <v>0</v>
      </c>
      <c r="AM56" s="202">
        <v>0</v>
      </c>
      <c r="AN56" s="202">
        <v>0</v>
      </c>
      <c r="AO56" s="202">
        <v>305.05</v>
      </c>
      <c r="AP56" s="202">
        <v>0</v>
      </c>
      <c r="AQ56" s="202">
        <v>0</v>
      </c>
      <c r="AR56" s="202">
        <v>18.350000000000001</v>
      </c>
      <c r="AS56" s="202">
        <v>31</v>
      </c>
      <c r="AT56" s="202">
        <v>29.36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9.8699999999999992</v>
      </c>
      <c r="J57" s="202">
        <v>0</v>
      </c>
      <c r="K57" s="202">
        <v>307.88</v>
      </c>
      <c r="L57" s="202">
        <v>5.56</v>
      </c>
      <c r="M57" s="202">
        <v>2.13</v>
      </c>
      <c r="N57" s="202">
        <v>2.0499999999999998</v>
      </c>
      <c r="O57" s="202">
        <v>2.9</v>
      </c>
      <c r="P57" s="202">
        <v>1.08</v>
      </c>
      <c r="Q57" s="202">
        <v>4</v>
      </c>
      <c r="R57" s="202">
        <v>4.3099999999999996</v>
      </c>
      <c r="S57" s="202">
        <v>5.35</v>
      </c>
      <c r="T57" s="202">
        <v>0</v>
      </c>
      <c r="U57" s="202">
        <v>2.39</v>
      </c>
      <c r="V57" s="202">
        <v>0.36</v>
      </c>
      <c r="W57" s="202">
        <v>0.78</v>
      </c>
      <c r="X57" s="202">
        <v>1.71</v>
      </c>
      <c r="Y57" s="202">
        <v>0</v>
      </c>
      <c r="Z57" s="202">
        <v>36.18</v>
      </c>
      <c r="AA57" s="202">
        <v>14.43</v>
      </c>
      <c r="AB57" s="202">
        <v>0</v>
      </c>
      <c r="AC57" s="202">
        <v>1.77</v>
      </c>
      <c r="AD57" s="202">
        <v>12.46</v>
      </c>
      <c r="AE57" s="202">
        <v>0</v>
      </c>
      <c r="AF57" s="202">
        <v>0</v>
      </c>
      <c r="AG57" s="202">
        <v>35.36</v>
      </c>
      <c r="AH57" s="202">
        <v>0</v>
      </c>
      <c r="AI57" s="202">
        <v>57.99</v>
      </c>
      <c r="AJ57" s="202">
        <v>0</v>
      </c>
      <c r="AK57" s="202">
        <v>101.17</v>
      </c>
      <c r="AL57" s="202">
        <v>0</v>
      </c>
      <c r="AM57" s="202">
        <v>0</v>
      </c>
      <c r="AN57" s="202">
        <v>0</v>
      </c>
      <c r="AO57" s="202">
        <v>305.05</v>
      </c>
      <c r="AP57" s="202">
        <v>0</v>
      </c>
      <c r="AQ57" s="202">
        <v>0</v>
      </c>
      <c r="AR57" s="202">
        <v>18.350000000000001</v>
      </c>
      <c r="AS57" s="202">
        <v>31</v>
      </c>
      <c r="AT57" s="202">
        <v>29.36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9.8699999999999992</v>
      </c>
      <c r="J58" s="202">
        <v>0</v>
      </c>
      <c r="K58" s="202">
        <v>307.88</v>
      </c>
      <c r="L58" s="202">
        <v>5.56</v>
      </c>
      <c r="M58" s="202">
        <v>2.13</v>
      </c>
      <c r="N58" s="202">
        <v>2.0499999999999998</v>
      </c>
      <c r="O58" s="202">
        <v>2.9</v>
      </c>
      <c r="P58" s="202">
        <v>1.08</v>
      </c>
      <c r="Q58" s="202">
        <v>4</v>
      </c>
      <c r="R58" s="202">
        <v>4.3099999999999996</v>
      </c>
      <c r="S58" s="202">
        <v>5.35</v>
      </c>
      <c r="T58" s="202">
        <v>0</v>
      </c>
      <c r="U58" s="202">
        <v>2.39</v>
      </c>
      <c r="V58" s="202">
        <v>0.36</v>
      </c>
      <c r="W58" s="202">
        <v>0.78</v>
      </c>
      <c r="X58" s="202">
        <v>1.71</v>
      </c>
      <c r="Y58" s="202">
        <v>0</v>
      </c>
      <c r="Z58" s="202">
        <v>36.18</v>
      </c>
      <c r="AA58" s="202">
        <v>14.43</v>
      </c>
      <c r="AB58" s="202">
        <v>0</v>
      </c>
      <c r="AC58" s="202">
        <v>1.77</v>
      </c>
      <c r="AD58" s="202">
        <v>12.46</v>
      </c>
      <c r="AE58" s="202">
        <v>0</v>
      </c>
      <c r="AF58" s="202">
        <v>0</v>
      </c>
      <c r="AG58" s="202">
        <v>35.36</v>
      </c>
      <c r="AH58" s="202">
        <v>0</v>
      </c>
      <c r="AI58" s="202">
        <v>57.99</v>
      </c>
      <c r="AJ58" s="202">
        <v>0</v>
      </c>
      <c r="AK58" s="202">
        <v>101.17</v>
      </c>
      <c r="AL58" s="202">
        <v>0</v>
      </c>
      <c r="AM58" s="202">
        <v>0</v>
      </c>
      <c r="AN58" s="202">
        <v>0</v>
      </c>
      <c r="AO58" s="202">
        <v>305.05</v>
      </c>
      <c r="AP58" s="202">
        <v>0</v>
      </c>
      <c r="AQ58" s="202">
        <v>0</v>
      </c>
      <c r="AR58" s="202">
        <v>18.350000000000001</v>
      </c>
      <c r="AS58" s="202">
        <v>31</v>
      </c>
      <c r="AT58" s="202">
        <v>29.36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9.8699999999999992</v>
      </c>
      <c r="J59" s="202">
        <v>0</v>
      </c>
      <c r="K59" s="202">
        <v>307.88</v>
      </c>
      <c r="L59" s="202">
        <v>5.56</v>
      </c>
      <c r="M59" s="202">
        <v>2.13</v>
      </c>
      <c r="N59" s="202">
        <v>2.0499999999999998</v>
      </c>
      <c r="O59" s="202">
        <v>2.9</v>
      </c>
      <c r="P59" s="202">
        <v>1.08</v>
      </c>
      <c r="Q59" s="202">
        <v>4</v>
      </c>
      <c r="R59" s="202">
        <v>4.3099999999999996</v>
      </c>
      <c r="S59" s="202">
        <v>5.35</v>
      </c>
      <c r="T59" s="202">
        <v>0</v>
      </c>
      <c r="U59" s="202">
        <v>2.39</v>
      </c>
      <c r="V59" s="202">
        <v>0.36</v>
      </c>
      <c r="W59" s="202">
        <v>0.78</v>
      </c>
      <c r="X59" s="202">
        <v>1.71</v>
      </c>
      <c r="Y59" s="202">
        <v>0</v>
      </c>
      <c r="Z59" s="202">
        <v>35.35</v>
      </c>
      <c r="AA59" s="202">
        <v>14.43</v>
      </c>
      <c r="AB59" s="202">
        <v>0</v>
      </c>
      <c r="AC59" s="202">
        <v>1.77</v>
      </c>
      <c r="AD59" s="202">
        <v>12.46</v>
      </c>
      <c r="AE59" s="202">
        <v>0</v>
      </c>
      <c r="AF59" s="202">
        <v>0</v>
      </c>
      <c r="AG59" s="202">
        <v>35.36</v>
      </c>
      <c r="AH59" s="202">
        <v>0</v>
      </c>
      <c r="AI59" s="202">
        <v>57.99</v>
      </c>
      <c r="AJ59" s="202">
        <v>0</v>
      </c>
      <c r="AK59" s="202">
        <v>101.17</v>
      </c>
      <c r="AL59" s="202">
        <v>0</v>
      </c>
      <c r="AM59" s="202">
        <v>0</v>
      </c>
      <c r="AN59" s="202">
        <v>0</v>
      </c>
      <c r="AO59" s="202">
        <v>305.05</v>
      </c>
      <c r="AP59" s="202">
        <v>0</v>
      </c>
      <c r="AQ59" s="202">
        <v>0</v>
      </c>
      <c r="AR59" s="202">
        <v>18.260000000000002</v>
      </c>
      <c r="AS59" s="202">
        <v>31</v>
      </c>
      <c r="AT59" s="202">
        <v>29.36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9.8699999999999992</v>
      </c>
      <c r="J60" s="202">
        <v>0</v>
      </c>
      <c r="K60" s="202">
        <v>307.88</v>
      </c>
      <c r="L60" s="202">
        <v>5.56</v>
      </c>
      <c r="M60" s="202">
        <v>2.13</v>
      </c>
      <c r="N60" s="202">
        <v>2.0499999999999998</v>
      </c>
      <c r="O60" s="202">
        <v>2.9</v>
      </c>
      <c r="P60" s="202">
        <v>1.08</v>
      </c>
      <c r="Q60" s="202">
        <v>4</v>
      </c>
      <c r="R60" s="202">
        <v>4.3099999999999996</v>
      </c>
      <c r="S60" s="202">
        <v>5.35</v>
      </c>
      <c r="T60" s="202">
        <v>0</v>
      </c>
      <c r="U60" s="202">
        <v>2.39</v>
      </c>
      <c r="V60" s="202">
        <v>0.36</v>
      </c>
      <c r="W60" s="202">
        <v>0.78</v>
      </c>
      <c r="X60" s="202">
        <v>1.71</v>
      </c>
      <c r="Y60" s="202">
        <v>0</v>
      </c>
      <c r="Z60" s="202">
        <v>35.35</v>
      </c>
      <c r="AA60" s="202">
        <v>14.43</v>
      </c>
      <c r="AB60" s="202">
        <v>0</v>
      </c>
      <c r="AC60" s="202">
        <v>1.77</v>
      </c>
      <c r="AD60" s="202">
        <v>12.46</v>
      </c>
      <c r="AE60" s="202">
        <v>0</v>
      </c>
      <c r="AF60" s="202">
        <v>0</v>
      </c>
      <c r="AG60" s="202">
        <v>35.36</v>
      </c>
      <c r="AH60" s="202">
        <v>0</v>
      </c>
      <c r="AI60" s="202">
        <v>57.99</v>
      </c>
      <c r="AJ60" s="202">
        <v>0</v>
      </c>
      <c r="AK60" s="202">
        <v>101.17</v>
      </c>
      <c r="AL60" s="202">
        <v>0</v>
      </c>
      <c r="AM60" s="202">
        <v>0</v>
      </c>
      <c r="AN60" s="202">
        <v>0</v>
      </c>
      <c r="AO60" s="202">
        <v>305.05</v>
      </c>
      <c r="AP60" s="202">
        <v>0</v>
      </c>
      <c r="AQ60" s="202">
        <v>0</v>
      </c>
      <c r="AR60" s="202">
        <v>18.260000000000002</v>
      </c>
      <c r="AS60" s="202">
        <v>31</v>
      </c>
      <c r="AT60" s="202">
        <v>29.36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9.8699999999999992</v>
      </c>
      <c r="J61" s="202">
        <v>0</v>
      </c>
      <c r="K61" s="202">
        <v>298.27</v>
      </c>
      <c r="L61" s="202">
        <v>5.56</v>
      </c>
      <c r="M61" s="202">
        <v>2.13</v>
      </c>
      <c r="N61" s="202">
        <v>2.0499999999999998</v>
      </c>
      <c r="O61" s="202">
        <v>2.9</v>
      </c>
      <c r="P61" s="202">
        <v>1.08</v>
      </c>
      <c r="Q61" s="202">
        <v>4</v>
      </c>
      <c r="R61" s="202">
        <v>4.3099999999999996</v>
      </c>
      <c r="S61" s="202">
        <v>5.35</v>
      </c>
      <c r="T61" s="202">
        <v>0</v>
      </c>
      <c r="U61" s="202">
        <v>2.39</v>
      </c>
      <c r="V61" s="202">
        <v>0.36</v>
      </c>
      <c r="W61" s="202">
        <v>0.78</v>
      </c>
      <c r="X61" s="202">
        <v>1.71</v>
      </c>
      <c r="Y61" s="202">
        <v>0</v>
      </c>
      <c r="Z61" s="202">
        <v>36.18</v>
      </c>
      <c r="AA61" s="202">
        <v>14.43</v>
      </c>
      <c r="AB61" s="202">
        <v>0</v>
      </c>
      <c r="AC61" s="202">
        <v>17.440000000000001</v>
      </c>
      <c r="AD61" s="202">
        <v>12.46</v>
      </c>
      <c r="AE61" s="202">
        <v>0</v>
      </c>
      <c r="AF61" s="202">
        <v>0</v>
      </c>
      <c r="AG61" s="202">
        <v>35.36</v>
      </c>
      <c r="AH61" s="202">
        <v>0</v>
      </c>
      <c r="AI61" s="202">
        <v>57.99</v>
      </c>
      <c r="AJ61" s="202">
        <v>0</v>
      </c>
      <c r="AK61" s="202">
        <v>101.17</v>
      </c>
      <c r="AL61" s="202">
        <v>0</v>
      </c>
      <c r="AM61" s="202">
        <v>0</v>
      </c>
      <c r="AN61" s="202">
        <v>0</v>
      </c>
      <c r="AO61" s="202">
        <v>305.05</v>
      </c>
      <c r="AP61" s="202">
        <v>0</v>
      </c>
      <c r="AQ61" s="202">
        <v>0</v>
      </c>
      <c r="AR61" s="202">
        <v>18.260000000000002</v>
      </c>
      <c r="AS61" s="202">
        <v>31</v>
      </c>
      <c r="AT61" s="202">
        <v>29.36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9.8699999999999992</v>
      </c>
      <c r="J62" s="202">
        <v>0</v>
      </c>
      <c r="K62" s="202">
        <v>269.45</v>
      </c>
      <c r="L62" s="202">
        <v>5.56</v>
      </c>
      <c r="M62" s="202">
        <v>2.13</v>
      </c>
      <c r="N62" s="202">
        <v>2.0499999999999998</v>
      </c>
      <c r="O62" s="202">
        <v>2.9</v>
      </c>
      <c r="P62" s="202">
        <v>1.08</v>
      </c>
      <c r="Q62" s="202">
        <v>4</v>
      </c>
      <c r="R62" s="202">
        <v>4.3099999999999996</v>
      </c>
      <c r="S62" s="202">
        <v>5.35</v>
      </c>
      <c r="T62" s="202">
        <v>0</v>
      </c>
      <c r="U62" s="202">
        <v>2.39</v>
      </c>
      <c r="V62" s="202">
        <v>0.36</v>
      </c>
      <c r="W62" s="202">
        <v>0.78</v>
      </c>
      <c r="X62" s="202">
        <v>1.71</v>
      </c>
      <c r="Y62" s="202">
        <v>0</v>
      </c>
      <c r="Z62" s="202">
        <v>36.18</v>
      </c>
      <c r="AA62" s="202">
        <v>14.43</v>
      </c>
      <c r="AB62" s="202">
        <v>0</v>
      </c>
      <c r="AC62" s="202">
        <v>0</v>
      </c>
      <c r="AD62" s="202">
        <v>24.92</v>
      </c>
      <c r="AE62" s="202">
        <v>0</v>
      </c>
      <c r="AF62" s="202">
        <v>0</v>
      </c>
      <c r="AG62" s="202">
        <v>35.36</v>
      </c>
      <c r="AH62" s="202">
        <v>0</v>
      </c>
      <c r="AI62" s="202">
        <v>57.99</v>
      </c>
      <c r="AJ62" s="202">
        <v>0</v>
      </c>
      <c r="AK62" s="202">
        <v>101.17</v>
      </c>
      <c r="AL62" s="202">
        <v>0</v>
      </c>
      <c r="AM62" s="202">
        <v>0</v>
      </c>
      <c r="AN62" s="202">
        <v>0</v>
      </c>
      <c r="AO62" s="202">
        <v>305.05</v>
      </c>
      <c r="AP62" s="202">
        <v>0</v>
      </c>
      <c r="AQ62" s="202">
        <v>0</v>
      </c>
      <c r="AR62" s="202">
        <v>18.260000000000002</v>
      </c>
      <c r="AS62" s="202">
        <v>31</v>
      </c>
      <c r="AT62" s="202">
        <v>29.36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9.8699999999999992</v>
      </c>
      <c r="J63" s="202">
        <v>0</v>
      </c>
      <c r="K63" s="202">
        <v>231.02</v>
      </c>
      <c r="L63" s="202">
        <v>5.56</v>
      </c>
      <c r="M63" s="202">
        <v>2.13</v>
      </c>
      <c r="N63" s="202">
        <v>2.0499999999999998</v>
      </c>
      <c r="O63" s="202">
        <v>2.9</v>
      </c>
      <c r="P63" s="202">
        <v>1.08</v>
      </c>
      <c r="Q63" s="202">
        <v>4</v>
      </c>
      <c r="R63" s="202">
        <v>4.3099999999999996</v>
      </c>
      <c r="S63" s="202">
        <v>5.35</v>
      </c>
      <c r="T63" s="202">
        <v>0</v>
      </c>
      <c r="U63" s="202">
        <v>2.39</v>
      </c>
      <c r="V63" s="202">
        <v>0.36</v>
      </c>
      <c r="W63" s="202">
        <v>0.78</v>
      </c>
      <c r="X63" s="202">
        <v>1.71</v>
      </c>
      <c r="Y63" s="202">
        <v>0</v>
      </c>
      <c r="Z63" s="202">
        <v>36.18</v>
      </c>
      <c r="AA63" s="202">
        <v>14.43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35.36</v>
      </c>
      <c r="AH63" s="202">
        <v>0</v>
      </c>
      <c r="AI63" s="202">
        <v>57.99</v>
      </c>
      <c r="AJ63" s="202">
        <v>0</v>
      </c>
      <c r="AK63" s="202">
        <v>101.17</v>
      </c>
      <c r="AL63" s="202">
        <v>0</v>
      </c>
      <c r="AM63" s="202">
        <v>0</v>
      </c>
      <c r="AN63" s="202">
        <v>0</v>
      </c>
      <c r="AO63" s="202">
        <v>305.05</v>
      </c>
      <c r="AP63" s="202">
        <v>0</v>
      </c>
      <c r="AQ63" s="202">
        <v>0</v>
      </c>
      <c r="AR63" s="202">
        <v>18.260000000000002</v>
      </c>
      <c r="AS63" s="202">
        <v>31</v>
      </c>
      <c r="AT63" s="202">
        <v>29.36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9.8699999999999992</v>
      </c>
      <c r="J64" s="202">
        <v>0</v>
      </c>
      <c r="K64" s="202">
        <v>198.78</v>
      </c>
      <c r="L64" s="202">
        <v>0.37</v>
      </c>
      <c r="M64" s="202">
        <v>2.13</v>
      </c>
      <c r="N64" s="202">
        <v>2.0499999999999998</v>
      </c>
      <c r="O64" s="202">
        <v>2.9</v>
      </c>
      <c r="P64" s="202">
        <v>1.08</v>
      </c>
      <c r="Q64" s="202">
        <v>0.36</v>
      </c>
      <c r="R64" s="202">
        <v>0.36</v>
      </c>
      <c r="S64" s="202">
        <v>0.46</v>
      </c>
      <c r="T64" s="202">
        <v>0</v>
      </c>
      <c r="U64" s="202">
        <v>2.39</v>
      </c>
      <c r="V64" s="202">
        <v>0.36</v>
      </c>
      <c r="W64" s="202">
        <v>0.78</v>
      </c>
      <c r="X64" s="202">
        <v>1.71</v>
      </c>
      <c r="Y64" s="202">
        <v>0</v>
      </c>
      <c r="Z64" s="202">
        <v>4.82</v>
      </c>
      <c r="AA64" s="202">
        <v>1.51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35.36</v>
      </c>
      <c r="AH64" s="202">
        <v>0</v>
      </c>
      <c r="AI64" s="202">
        <v>57.99</v>
      </c>
      <c r="AJ64" s="202">
        <v>0</v>
      </c>
      <c r="AK64" s="202">
        <v>101.17</v>
      </c>
      <c r="AL64" s="202">
        <v>0</v>
      </c>
      <c r="AM64" s="202">
        <v>0</v>
      </c>
      <c r="AN64" s="202">
        <v>0</v>
      </c>
      <c r="AO64" s="202">
        <v>305.05</v>
      </c>
      <c r="AP64" s="202">
        <v>0</v>
      </c>
      <c r="AQ64" s="202">
        <v>0</v>
      </c>
      <c r="AR64" s="202">
        <v>18.260000000000002</v>
      </c>
      <c r="AS64" s="202">
        <v>31</v>
      </c>
      <c r="AT64" s="202">
        <v>29.36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9.8699999999999992</v>
      </c>
      <c r="J65" s="202">
        <v>0</v>
      </c>
      <c r="K65" s="202">
        <v>162.16</v>
      </c>
      <c r="L65" s="202">
        <v>0.37</v>
      </c>
      <c r="M65" s="202">
        <v>2.13</v>
      </c>
      <c r="N65" s="202">
        <v>2.0499999999999998</v>
      </c>
      <c r="O65" s="202">
        <v>2.9</v>
      </c>
      <c r="P65" s="202">
        <v>1.08</v>
      </c>
      <c r="Q65" s="202">
        <v>0.36</v>
      </c>
      <c r="R65" s="202">
        <v>0.36</v>
      </c>
      <c r="S65" s="202">
        <v>0.46</v>
      </c>
      <c r="T65" s="202">
        <v>0</v>
      </c>
      <c r="U65" s="202">
        <v>2.39</v>
      </c>
      <c r="V65" s="202">
        <v>0.36</v>
      </c>
      <c r="W65" s="202">
        <v>0.78</v>
      </c>
      <c r="X65" s="202">
        <v>1.71</v>
      </c>
      <c r="Y65" s="202">
        <v>0</v>
      </c>
      <c r="Z65" s="202">
        <v>4.82</v>
      </c>
      <c r="AA65" s="202">
        <v>1.51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35.36</v>
      </c>
      <c r="AH65" s="202">
        <v>0</v>
      </c>
      <c r="AI65" s="202">
        <v>57.99</v>
      </c>
      <c r="AJ65" s="202">
        <v>0</v>
      </c>
      <c r="AK65" s="202">
        <v>101.17</v>
      </c>
      <c r="AL65" s="202">
        <v>0</v>
      </c>
      <c r="AM65" s="202">
        <v>0</v>
      </c>
      <c r="AN65" s="202">
        <v>0</v>
      </c>
      <c r="AO65" s="202">
        <v>305.05</v>
      </c>
      <c r="AP65" s="202">
        <v>0</v>
      </c>
      <c r="AQ65" s="202">
        <v>0</v>
      </c>
      <c r="AR65" s="202">
        <v>18.260000000000002</v>
      </c>
      <c r="AS65" s="202">
        <v>31</v>
      </c>
      <c r="AT65" s="202">
        <v>29.36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9.8699999999999992</v>
      </c>
      <c r="J66" s="202">
        <v>0</v>
      </c>
      <c r="K66" s="202">
        <v>131.59</v>
      </c>
      <c r="L66" s="202">
        <v>0.37</v>
      </c>
      <c r="M66" s="202">
        <v>2.13</v>
      </c>
      <c r="N66" s="202">
        <v>2.0499999999999998</v>
      </c>
      <c r="O66" s="202">
        <v>2.9</v>
      </c>
      <c r="P66" s="202">
        <v>1.08</v>
      </c>
      <c r="Q66" s="202">
        <v>0.36</v>
      </c>
      <c r="R66" s="202">
        <v>0.36</v>
      </c>
      <c r="S66" s="202">
        <v>0.46</v>
      </c>
      <c r="T66" s="202">
        <v>0</v>
      </c>
      <c r="U66" s="202">
        <v>2.39</v>
      </c>
      <c r="V66" s="202">
        <v>0.36</v>
      </c>
      <c r="W66" s="202">
        <v>0.78</v>
      </c>
      <c r="X66" s="202">
        <v>1.71</v>
      </c>
      <c r="Y66" s="202">
        <v>0</v>
      </c>
      <c r="Z66" s="202">
        <v>4.82</v>
      </c>
      <c r="AA66" s="202">
        <v>1.51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35.36</v>
      </c>
      <c r="AH66" s="202">
        <v>0</v>
      </c>
      <c r="AI66" s="202">
        <v>57.99</v>
      </c>
      <c r="AJ66" s="202">
        <v>0</v>
      </c>
      <c r="AK66" s="202">
        <v>101.17</v>
      </c>
      <c r="AL66" s="202">
        <v>0</v>
      </c>
      <c r="AM66" s="202">
        <v>0</v>
      </c>
      <c r="AN66" s="202">
        <v>0</v>
      </c>
      <c r="AO66" s="202">
        <v>305.05</v>
      </c>
      <c r="AP66" s="202">
        <v>0</v>
      </c>
      <c r="AQ66" s="202">
        <v>0</v>
      </c>
      <c r="AR66" s="202">
        <v>18.260000000000002</v>
      </c>
      <c r="AS66" s="202">
        <v>31</v>
      </c>
      <c r="AT66" s="202">
        <v>29.36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9.8699999999999992</v>
      </c>
      <c r="J67" s="202">
        <v>0</v>
      </c>
      <c r="K67" s="202">
        <v>94.7</v>
      </c>
      <c r="L67" s="202">
        <v>0.54</v>
      </c>
      <c r="M67" s="202">
        <v>2.13</v>
      </c>
      <c r="N67" s="202">
        <v>2.0499999999999998</v>
      </c>
      <c r="O67" s="202">
        <v>2.9</v>
      </c>
      <c r="P67" s="202">
        <v>1.08</v>
      </c>
      <c r="Q67" s="202">
        <v>0.36</v>
      </c>
      <c r="R67" s="202">
        <v>0.37</v>
      </c>
      <c r="S67" s="202">
        <v>0.45</v>
      </c>
      <c r="T67" s="202">
        <v>0</v>
      </c>
      <c r="U67" s="202">
        <v>2.39</v>
      </c>
      <c r="V67" s="202">
        <v>0.36</v>
      </c>
      <c r="W67" s="202">
        <v>0.78</v>
      </c>
      <c r="X67" s="202">
        <v>1.71</v>
      </c>
      <c r="Y67" s="202">
        <v>0</v>
      </c>
      <c r="Z67" s="202">
        <v>4.82</v>
      </c>
      <c r="AA67" s="202">
        <v>1.56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35.36</v>
      </c>
      <c r="AH67" s="202">
        <v>0</v>
      </c>
      <c r="AI67" s="202">
        <v>57.99</v>
      </c>
      <c r="AJ67" s="202">
        <v>0</v>
      </c>
      <c r="AK67" s="202">
        <v>101.17</v>
      </c>
      <c r="AL67" s="202">
        <v>0</v>
      </c>
      <c r="AM67" s="202">
        <v>0</v>
      </c>
      <c r="AN67" s="202">
        <v>0</v>
      </c>
      <c r="AO67" s="202">
        <v>305.05</v>
      </c>
      <c r="AP67" s="202">
        <v>0</v>
      </c>
      <c r="AQ67" s="202">
        <v>0</v>
      </c>
      <c r="AR67" s="202">
        <v>18.350000000000001</v>
      </c>
      <c r="AS67" s="202">
        <v>31</v>
      </c>
      <c r="AT67" s="202">
        <v>29.36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9.8699999999999992</v>
      </c>
      <c r="J68" s="202">
        <v>0</v>
      </c>
      <c r="K68" s="202">
        <v>46.83</v>
      </c>
      <c r="L68" s="202">
        <v>0.37</v>
      </c>
      <c r="M68" s="202">
        <v>2.13</v>
      </c>
      <c r="N68" s="202">
        <v>2.0499999999999998</v>
      </c>
      <c r="O68" s="202">
        <v>2.9</v>
      </c>
      <c r="P68" s="202">
        <v>1.08</v>
      </c>
      <c r="Q68" s="202">
        <v>0.35</v>
      </c>
      <c r="R68" s="202">
        <v>0.37</v>
      </c>
      <c r="S68" s="202">
        <v>0.45</v>
      </c>
      <c r="T68" s="202">
        <v>0</v>
      </c>
      <c r="U68" s="202">
        <v>2.39</v>
      </c>
      <c r="V68" s="202">
        <v>0.36</v>
      </c>
      <c r="W68" s="202">
        <v>0.78</v>
      </c>
      <c r="X68" s="202">
        <v>1.71</v>
      </c>
      <c r="Y68" s="202">
        <v>0</v>
      </c>
      <c r="Z68" s="202">
        <v>4.82</v>
      </c>
      <c r="AA68" s="202">
        <v>1.56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35.36</v>
      </c>
      <c r="AH68" s="202">
        <v>0</v>
      </c>
      <c r="AI68" s="202">
        <v>57.99</v>
      </c>
      <c r="AJ68" s="202">
        <v>0</v>
      </c>
      <c r="AK68" s="202">
        <v>101.17</v>
      </c>
      <c r="AL68" s="202">
        <v>0</v>
      </c>
      <c r="AM68" s="202">
        <v>0</v>
      </c>
      <c r="AN68" s="202">
        <v>0</v>
      </c>
      <c r="AO68" s="202">
        <v>305.05</v>
      </c>
      <c r="AP68" s="202">
        <v>0</v>
      </c>
      <c r="AQ68" s="202">
        <v>0</v>
      </c>
      <c r="AR68" s="202">
        <v>18.350000000000001</v>
      </c>
      <c r="AS68" s="202">
        <v>31</v>
      </c>
      <c r="AT68" s="202">
        <v>29.36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9.8699999999999992</v>
      </c>
      <c r="J69" s="202">
        <v>0</v>
      </c>
      <c r="K69" s="202">
        <v>20.03</v>
      </c>
      <c r="L69" s="202">
        <v>0.37</v>
      </c>
      <c r="M69" s="202">
        <v>2.13</v>
      </c>
      <c r="N69" s="202">
        <v>2.0499999999999998</v>
      </c>
      <c r="O69" s="202">
        <v>2.9</v>
      </c>
      <c r="P69" s="202">
        <v>1.08</v>
      </c>
      <c r="Q69" s="202">
        <v>0.35</v>
      </c>
      <c r="R69" s="202">
        <v>0.37</v>
      </c>
      <c r="S69" s="202">
        <v>0.45</v>
      </c>
      <c r="T69" s="202">
        <v>0</v>
      </c>
      <c r="U69" s="202">
        <v>2.39</v>
      </c>
      <c r="V69" s="202">
        <v>0.36</v>
      </c>
      <c r="W69" s="202">
        <v>0.78</v>
      </c>
      <c r="X69" s="202">
        <v>1.71</v>
      </c>
      <c r="Y69" s="202">
        <v>0</v>
      </c>
      <c r="Z69" s="202">
        <v>4.82</v>
      </c>
      <c r="AA69" s="202">
        <v>1.55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35.36</v>
      </c>
      <c r="AH69" s="202">
        <v>0</v>
      </c>
      <c r="AI69" s="202">
        <v>57.99</v>
      </c>
      <c r="AJ69" s="202">
        <v>0</v>
      </c>
      <c r="AK69" s="202">
        <v>101.17</v>
      </c>
      <c r="AL69" s="202">
        <v>0</v>
      </c>
      <c r="AM69" s="202">
        <v>0</v>
      </c>
      <c r="AN69" s="202">
        <v>0</v>
      </c>
      <c r="AO69" s="202">
        <v>305.05</v>
      </c>
      <c r="AP69" s="202">
        <v>0</v>
      </c>
      <c r="AQ69" s="202">
        <v>0</v>
      </c>
      <c r="AR69" s="202">
        <v>18.350000000000001</v>
      </c>
      <c r="AS69" s="202">
        <v>31</v>
      </c>
      <c r="AT69" s="202">
        <v>29.36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9.8699999999999992</v>
      </c>
      <c r="J70" s="202">
        <v>0</v>
      </c>
      <c r="K70" s="202">
        <v>20.03</v>
      </c>
      <c r="L70" s="202">
        <v>0.37</v>
      </c>
      <c r="M70" s="202">
        <v>2.13</v>
      </c>
      <c r="N70" s="202">
        <v>2.0499999999999998</v>
      </c>
      <c r="O70" s="202">
        <v>2.9</v>
      </c>
      <c r="P70" s="202">
        <v>1.08</v>
      </c>
      <c r="Q70" s="202">
        <v>0.47</v>
      </c>
      <c r="R70" s="202">
        <v>0.53</v>
      </c>
      <c r="S70" s="202">
        <v>0.57999999999999996</v>
      </c>
      <c r="T70" s="202">
        <v>0</v>
      </c>
      <c r="U70" s="202">
        <v>2.39</v>
      </c>
      <c r="V70" s="202">
        <v>0.36</v>
      </c>
      <c r="W70" s="202">
        <v>0.78</v>
      </c>
      <c r="X70" s="202">
        <v>1.71</v>
      </c>
      <c r="Y70" s="202">
        <v>0</v>
      </c>
      <c r="Z70" s="202">
        <v>4.82</v>
      </c>
      <c r="AA70" s="202">
        <v>1.55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35.36</v>
      </c>
      <c r="AH70" s="202">
        <v>0</v>
      </c>
      <c r="AI70" s="202">
        <v>57.99</v>
      </c>
      <c r="AJ70" s="202">
        <v>0</v>
      </c>
      <c r="AK70" s="202">
        <v>101.17</v>
      </c>
      <c r="AL70" s="202">
        <v>0</v>
      </c>
      <c r="AM70" s="202">
        <v>0</v>
      </c>
      <c r="AN70" s="202">
        <v>0</v>
      </c>
      <c r="AO70" s="202">
        <v>305.05</v>
      </c>
      <c r="AP70" s="202">
        <v>0</v>
      </c>
      <c r="AQ70" s="202">
        <v>0</v>
      </c>
      <c r="AR70" s="202">
        <v>18.350000000000001</v>
      </c>
      <c r="AS70" s="202">
        <v>31</v>
      </c>
      <c r="AT70" s="202">
        <v>29.36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9.8699999999999992</v>
      </c>
      <c r="J71" s="202">
        <v>0</v>
      </c>
      <c r="K71" s="202">
        <v>74.39</v>
      </c>
      <c r="L71" s="202">
        <v>2.15</v>
      </c>
      <c r="M71" s="202">
        <v>2.13</v>
      </c>
      <c r="N71" s="202">
        <v>2.0499999999999998</v>
      </c>
      <c r="O71" s="202">
        <v>2.9</v>
      </c>
      <c r="P71" s="202">
        <v>1.08</v>
      </c>
      <c r="Q71" s="202">
        <v>0.35</v>
      </c>
      <c r="R71" s="202">
        <v>0.36</v>
      </c>
      <c r="S71" s="202">
        <v>0.46</v>
      </c>
      <c r="T71" s="202">
        <v>0</v>
      </c>
      <c r="U71" s="202">
        <v>2.67</v>
      </c>
      <c r="V71" s="202">
        <v>0.36</v>
      </c>
      <c r="W71" s="202">
        <v>0.78</v>
      </c>
      <c r="X71" s="202">
        <v>1.71</v>
      </c>
      <c r="Y71" s="202">
        <v>0</v>
      </c>
      <c r="Z71" s="202">
        <v>4.82</v>
      </c>
      <c r="AA71" s="202">
        <v>1.55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35.36</v>
      </c>
      <c r="AH71" s="202">
        <v>0</v>
      </c>
      <c r="AI71" s="202">
        <v>57.99</v>
      </c>
      <c r="AJ71" s="202">
        <v>0</v>
      </c>
      <c r="AK71" s="202">
        <v>101.17</v>
      </c>
      <c r="AL71" s="202">
        <v>0</v>
      </c>
      <c r="AM71" s="202">
        <v>0</v>
      </c>
      <c r="AN71" s="202">
        <v>0</v>
      </c>
      <c r="AO71" s="202">
        <v>305.05</v>
      </c>
      <c r="AP71" s="202">
        <v>0</v>
      </c>
      <c r="AQ71" s="202">
        <v>0</v>
      </c>
      <c r="AR71" s="202">
        <v>18.350000000000001</v>
      </c>
      <c r="AS71" s="202">
        <v>31</v>
      </c>
      <c r="AT71" s="202">
        <v>29.36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9.8699999999999992</v>
      </c>
      <c r="J72" s="202">
        <v>0</v>
      </c>
      <c r="K72" s="202">
        <v>20.04</v>
      </c>
      <c r="L72" s="202">
        <v>0.39</v>
      </c>
      <c r="M72" s="202">
        <v>2.13</v>
      </c>
      <c r="N72" s="202">
        <v>2.0499999999999998</v>
      </c>
      <c r="O72" s="202">
        <v>2.9</v>
      </c>
      <c r="P72" s="202">
        <v>1.08</v>
      </c>
      <c r="Q72" s="202">
        <v>0.35</v>
      </c>
      <c r="R72" s="202">
        <v>0.36</v>
      </c>
      <c r="S72" s="202">
        <v>0.46</v>
      </c>
      <c r="T72" s="202">
        <v>0</v>
      </c>
      <c r="U72" s="202">
        <v>2.44</v>
      </c>
      <c r="V72" s="202">
        <v>0.36</v>
      </c>
      <c r="W72" s="202">
        <v>0.78</v>
      </c>
      <c r="X72" s="202">
        <v>1.71</v>
      </c>
      <c r="Y72" s="202">
        <v>0</v>
      </c>
      <c r="Z72" s="202">
        <v>4.82</v>
      </c>
      <c r="AA72" s="202">
        <v>1.55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35.36</v>
      </c>
      <c r="AH72" s="202">
        <v>0</v>
      </c>
      <c r="AI72" s="202">
        <v>57.99</v>
      </c>
      <c r="AJ72" s="202">
        <v>0</v>
      </c>
      <c r="AK72" s="202">
        <v>101.17</v>
      </c>
      <c r="AL72" s="202">
        <v>0</v>
      </c>
      <c r="AM72" s="202">
        <v>0</v>
      </c>
      <c r="AN72" s="202">
        <v>0</v>
      </c>
      <c r="AO72" s="202">
        <v>305.05</v>
      </c>
      <c r="AP72" s="202">
        <v>0</v>
      </c>
      <c r="AQ72" s="202">
        <v>0</v>
      </c>
      <c r="AR72" s="202">
        <v>18.350000000000001</v>
      </c>
      <c r="AS72" s="202">
        <v>31</v>
      </c>
      <c r="AT72" s="202">
        <v>29.36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9.8699999999999992</v>
      </c>
      <c r="J73" s="202">
        <v>0</v>
      </c>
      <c r="K73" s="202">
        <v>20.04</v>
      </c>
      <c r="L73" s="202">
        <v>0.35</v>
      </c>
      <c r="M73" s="202">
        <v>2.13</v>
      </c>
      <c r="N73" s="202">
        <v>2.0499999999999998</v>
      </c>
      <c r="O73" s="202">
        <v>2.9</v>
      </c>
      <c r="P73" s="202">
        <v>1.08</v>
      </c>
      <c r="Q73" s="202">
        <v>0.35</v>
      </c>
      <c r="R73" s="202">
        <v>0.36</v>
      </c>
      <c r="S73" s="202">
        <v>0.46</v>
      </c>
      <c r="T73" s="202">
        <v>0</v>
      </c>
      <c r="U73" s="202">
        <v>2.44</v>
      </c>
      <c r="V73" s="202">
        <v>0.36</v>
      </c>
      <c r="W73" s="202">
        <v>0.78</v>
      </c>
      <c r="X73" s="202">
        <v>1.71</v>
      </c>
      <c r="Y73" s="202">
        <v>0</v>
      </c>
      <c r="Z73" s="202">
        <v>4.82</v>
      </c>
      <c r="AA73" s="202">
        <v>1.45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35.36</v>
      </c>
      <c r="AH73" s="202">
        <v>0</v>
      </c>
      <c r="AI73" s="202">
        <v>57.99</v>
      </c>
      <c r="AJ73" s="202">
        <v>0</v>
      </c>
      <c r="AK73" s="202">
        <v>101.17</v>
      </c>
      <c r="AL73" s="202">
        <v>0</v>
      </c>
      <c r="AM73" s="202">
        <v>0</v>
      </c>
      <c r="AN73" s="202">
        <v>0</v>
      </c>
      <c r="AO73" s="202">
        <v>305.05</v>
      </c>
      <c r="AP73" s="202">
        <v>0</v>
      </c>
      <c r="AQ73" s="202">
        <v>0</v>
      </c>
      <c r="AR73" s="202">
        <v>18.350000000000001</v>
      </c>
      <c r="AS73" s="202">
        <v>31</v>
      </c>
      <c r="AT73" s="202">
        <v>29.36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9.8699999999999992</v>
      </c>
      <c r="J74" s="202">
        <v>0</v>
      </c>
      <c r="K74" s="202">
        <v>20.04</v>
      </c>
      <c r="L74" s="202">
        <v>0.35</v>
      </c>
      <c r="M74" s="202">
        <v>2.13</v>
      </c>
      <c r="N74" s="202">
        <v>2.0499999999999998</v>
      </c>
      <c r="O74" s="202">
        <v>2.9</v>
      </c>
      <c r="P74" s="202">
        <v>1.08</v>
      </c>
      <c r="Q74" s="202">
        <v>0.35</v>
      </c>
      <c r="R74" s="202">
        <v>0.36</v>
      </c>
      <c r="S74" s="202">
        <v>0.46</v>
      </c>
      <c r="T74" s="202">
        <v>0</v>
      </c>
      <c r="U74" s="202">
        <v>2.44</v>
      </c>
      <c r="V74" s="202">
        <v>0.36</v>
      </c>
      <c r="W74" s="202">
        <v>0.78</v>
      </c>
      <c r="X74" s="202">
        <v>1.71</v>
      </c>
      <c r="Y74" s="202">
        <v>0</v>
      </c>
      <c r="Z74" s="202">
        <v>4.82</v>
      </c>
      <c r="AA74" s="202">
        <v>1.45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35.36</v>
      </c>
      <c r="AH74" s="202">
        <v>0</v>
      </c>
      <c r="AI74" s="202">
        <v>57.99</v>
      </c>
      <c r="AJ74" s="202">
        <v>0</v>
      </c>
      <c r="AK74" s="202">
        <v>101.17</v>
      </c>
      <c r="AL74" s="202">
        <v>0</v>
      </c>
      <c r="AM74" s="202">
        <v>0</v>
      </c>
      <c r="AN74" s="202">
        <v>0</v>
      </c>
      <c r="AO74" s="202">
        <v>305.05</v>
      </c>
      <c r="AP74" s="202">
        <v>0</v>
      </c>
      <c r="AQ74" s="202">
        <v>0</v>
      </c>
      <c r="AR74" s="202">
        <v>18.350000000000001</v>
      </c>
      <c r="AS74" s="202">
        <v>31</v>
      </c>
      <c r="AT74" s="202">
        <v>29.36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9.8699999999999992</v>
      </c>
      <c r="J75" s="202">
        <v>0</v>
      </c>
      <c r="K75" s="202">
        <v>20.04</v>
      </c>
      <c r="L75" s="202">
        <v>0.35</v>
      </c>
      <c r="M75" s="202">
        <v>2.13</v>
      </c>
      <c r="N75" s="202">
        <v>2.0499999999999998</v>
      </c>
      <c r="O75" s="202">
        <v>2.9</v>
      </c>
      <c r="P75" s="202">
        <v>1.08</v>
      </c>
      <c r="Q75" s="202">
        <v>0.35</v>
      </c>
      <c r="R75" s="202">
        <v>0.36</v>
      </c>
      <c r="S75" s="202">
        <v>0.46</v>
      </c>
      <c r="T75" s="202">
        <v>0</v>
      </c>
      <c r="U75" s="202">
        <v>2.44</v>
      </c>
      <c r="V75" s="202">
        <v>0.36</v>
      </c>
      <c r="W75" s="202">
        <v>0.78</v>
      </c>
      <c r="X75" s="202">
        <v>1.71</v>
      </c>
      <c r="Y75" s="202">
        <v>0</v>
      </c>
      <c r="Z75" s="202">
        <v>4.82</v>
      </c>
      <c r="AA75" s="202">
        <v>1.45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35.36</v>
      </c>
      <c r="AH75" s="202">
        <v>0</v>
      </c>
      <c r="AI75" s="202">
        <v>57.99</v>
      </c>
      <c r="AJ75" s="202">
        <v>0</v>
      </c>
      <c r="AK75" s="202">
        <v>101.17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18.54</v>
      </c>
      <c r="AS75" s="202">
        <v>31</v>
      </c>
      <c r="AT75" s="202">
        <v>29.36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9.8699999999999992</v>
      </c>
      <c r="J76" s="202">
        <v>0</v>
      </c>
      <c r="K76" s="202">
        <v>20.04</v>
      </c>
      <c r="L76" s="202">
        <v>0.35</v>
      </c>
      <c r="M76" s="202">
        <v>2.13</v>
      </c>
      <c r="N76" s="202">
        <v>2.0499999999999998</v>
      </c>
      <c r="O76" s="202">
        <v>2.9</v>
      </c>
      <c r="P76" s="202">
        <v>1.08</v>
      </c>
      <c r="Q76" s="202">
        <v>0.35</v>
      </c>
      <c r="R76" s="202">
        <v>0.36</v>
      </c>
      <c r="S76" s="202">
        <v>0.46</v>
      </c>
      <c r="T76" s="202">
        <v>0</v>
      </c>
      <c r="U76" s="202">
        <v>2.44</v>
      </c>
      <c r="V76" s="202">
        <v>0.36</v>
      </c>
      <c r="W76" s="202">
        <v>0.78</v>
      </c>
      <c r="X76" s="202">
        <v>1.71</v>
      </c>
      <c r="Y76" s="202">
        <v>0</v>
      </c>
      <c r="Z76" s="202">
        <v>4.82</v>
      </c>
      <c r="AA76" s="202">
        <v>1.45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35.36</v>
      </c>
      <c r="AH76" s="202">
        <v>0</v>
      </c>
      <c r="AI76" s="202">
        <v>57.99</v>
      </c>
      <c r="AJ76" s="202">
        <v>0</v>
      </c>
      <c r="AK76" s="202">
        <v>101.17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18.54</v>
      </c>
      <c r="AS76" s="202">
        <v>31</v>
      </c>
      <c r="AT76" s="202">
        <v>29.36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9.8699999999999992</v>
      </c>
      <c r="J77" s="202">
        <v>0</v>
      </c>
      <c r="K77" s="202">
        <v>20.04</v>
      </c>
      <c r="L77" s="202">
        <v>0.35</v>
      </c>
      <c r="M77" s="202">
        <v>2.13</v>
      </c>
      <c r="N77" s="202">
        <v>2.0499999999999998</v>
      </c>
      <c r="O77" s="202">
        <v>2.9</v>
      </c>
      <c r="P77" s="202">
        <v>1.08</v>
      </c>
      <c r="Q77" s="202">
        <v>0.35</v>
      </c>
      <c r="R77" s="202">
        <v>0.36</v>
      </c>
      <c r="S77" s="202">
        <v>0.46</v>
      </c>
      <c r="T77" s="202">
        <v>0</v>
      </c>
      <c r="U77" s="202">
        <v>2.44</v>
      </c>
      <c r="V77" s="202">
        <v>0.36</v>
      </c>
      <c r="W77" s="202">
        <v>0.78</v>
      </c>
      <c r="X77" s="202">
        <v>1.71</v>
      </c>
      <c r="Y77" s="202">
        <v>0</v>
      </c>
      <c r="Z77" s="202">
        <v>4.82</v>
      </c>
      <c r="AA77" s="202">
        <v>1.45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35.36</v>
      </c>
      <c r="AH77" s="202">
        <v>0</v>
      </c>
      <c r="AI77" s="202">
        <v>57.99</v>
      </c>
      <c r="AJ77" s="202">
        <v>0</v>
      </c>
      <c r="AK77" s="202">
        <v>101.17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18.54</v>
      </c>
      <c r="AS77" s="202">
        <v>31</v>
      </c>
      <c r="AT77" s="202">
        <v>29.36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9.8699999999999992</v>
      </c>
      <c r="J78" s="202">
        <v>0</v>
      </c>
      <c r="K78" s="202">
        <v>20.04</v>
      </c>
      <c r="L78" s="202">
        <v>0.35</v>
      </c>
      <c r="M78" s="202">
        <v>2.13</v>
      </c>
      <c r="N78" s="202">
        <v>2.0499999999999998</v>
      </c>
      <c r="O78" s="202">
        <v>2.9</v>
      </c>
      <c r="P78" s="202">
        <v>1.08</v>
      </c>
      <c r="Q78" s="202">
        <v>0.35</v>
      </c>
      <c r="R78" s="202">
        <v>0.36</v>
      </c>
      <c r="S78" s="202">
        <v>0.46</v>
      </c>
      <c r="T78" s="202">
        <v>0</v>
      </c>
      <c r="U78" s="202">
        <v>2.44</v>
      </c>
      <c r="V78" s="202">
        <v>0.36</v>
      </c>
      <c r="W78" s="202">
        <v>0.78</v>
      </c>
      <c r="X78" s="202">
        <v>1.71</v>
      </c>
      <c r="Y78" s="202">
        <v>0</v>
      </c>
      <c r="Z78" s="202">
        <v>4.82</v>
      </c>
      <c r="AA78" s="202">
        <v>1.45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35.36</v>
      </c>
      <c r="AH78" s="202">
        <v>0</v>
      </c>
      <c r="AI78" s="202">
        <v>57.99</v>
      </c>
      <c r="AJ78" s="202">
        <v>0</v>
      </c>
      <c r="AK78" s="202">
        <v>101.17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18.54</v>
      </c>
      <c r="AS78" s="202">
        <v>31</v>
      </c>
      <c r="AT78" s="202">
        <v>29.36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9.8699999999999992</v>
      </c>
      <c r="J79" s="202">
        <v>0</v>
      </c>
      <c r="K79" s="202">
        <v>0</v>
      </c>
      <c r="L79" s="202">
        <v>0</v>
      </c>
      <c r="M79" s="202">
        <v>2.13</v>
      </c>
      <c r="N79" s="202">
        <v>2.0499999999999998</v>
      </c>
      <c r="O79" s="202">
        <v>2.9</v>
      </c>
      <c r="P79" s="202">
        <v>1.08</v>
      </c>
      <c r="Q79" s="202">
        <v>0.36</v>
      </c>
      <c r="R79" s="202">
        <v>0.36</v>
      </c>
      <c r="S79" s="202">
        <v>0.46</v>
      </c>
      <c r="T79" s="202">
        <v>0</v>
      </c>
      <c r="U79" s="202">
        <v>2.44</v>
      </c>
      <c r="V79" s="202">
        <v>0.36</v>
      </c>
      <c r="W79" s="202">
        <v>0.78</v>
      </c>
      <c r="X79" s="202">
        <v>1.71</v>
      </c>
      <c r="Y79" s="202">
        <v>0</v>
      </c>
      <c r="Z79" s="202">
        <v>4.82</v>
      </c>
      <c r="AA79" s="202">
        <v>1.45</v>
      </c>
      <c r="AB79" s="202">
        <v>0</v>
      </c>
      <c r="AC79" s="202">
        <v>0</v>
      </c>
      <c r="AD79" s="202">
        <v>24.92</v>
      </c>
      <c r="AE79" s="202">
        <v>0</v>
      </c>
      <c r="AF79" s="202">
        <v>0</v>
      </c>
      <c r="AG79" s="202">
        <v>35.36</v>
      </c>
      <c r="AH79" s="202">
        <v>0</v>
      </c>
      <c r="AI79" s="202">
        <v>57.99</v>
      </c>
      <c r="AJ79" s="202">
        <v>0</v>
      </c>
      <c r="AK79" s="202">
        <v>101.17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18.63</v>
      </c>
      <c r="AS79" s="202">
        <v>31</v>
      </c>
      <c r="AT79" s="202">
        <v>29.36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9.8699999999999992</v>
      </c>
      <c r="J80" s="202">
        <v>0</v>
      </c>
      <c r="K80" s="202">
        <v>20.03</v>
      </c>
      <c r="L80" s="202">
        <v>0.37</v>
      </c>
      <c r="M80" s="202">
        <v>2.13</v>
      </c>
      <c r="N80" s="202">
        <v>2.0499999999999998</v>
      </c>
      <c r="O80" s="202">
        <v>2.9</v>
      </c>
      <c r="P80" s="202">
        <v>1.08</v>
      </c>
      <c r="Q80" s="202">
        <v>0.36</v>
      </c>
      <c r="R80" s="202">
        <v>0.36</v>
      </c>
      <c r="S80" s="202">
        <v>0.45</v>
      </c>
      <c r="T80" s="202">
        <v>0</v>
      </c>
      <c r="U80" s="202">
        <v>2.44</v>
      </c>
      <c r="V80" s="202">
        <v>0.36</v>
      </c>
      <c r="W80" s="202">
        <v>0.78</v>
      </c>
      <c r="X80" s="202">
        <v>1.71</v>
      </c>
      <c r="Y80" s="202">
        <v>0</v>
      </c>
      <c r="Z80" s="202">
        <v>4.82</v>
      </c>
      <c r="AA80" s="202">
        <v>1.45</v>
      </c>
      <c r="AB80" s="202">
        <v>0</v>
      </c>
      <c r="AC80" s="202">
        <v>0</v>
      </c>
      <c r="AD80" s="202">
        <v>24.92</v>
      </c>
      <c r="AE80" s="202">
        <v>0</v>
      </c>
      <c r="AF80" s="202">
        <v>0</v>
      </c>
      <c r="AG80" s="202">
        <v>35.36</v>
      </c>
      <c r="AH80" s="202">
        <v>0</v>
      </c>
      <c r="AI80" s="202">
        <v>57.99</v>
      </c>
      <c r="AJ80" s="202">
        <v>0</v>
      </c>
      <c r="AK80" s="202">
        <v>101.17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18.63</v>
      </c>
      <c r="AS80" s="202">
        <v>31</v>
      </c>
      <c r="AT80" s="202">
        <v>29.36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9.8699999999999992</v>
      </c>
      <c r="J81" s="202">
        <v>0</v>
      </c>
      <c r="K81" s="202">
        <v>20.03</v>
      </c>
      <c r="L81" s="202">
        <v>0.37</v>
      </c>
      <c r="M81" s="202">
        <v>2.13</v>
      </c>
      <c r="N81" s="202">
        <v>2.0499999999999998</v>
      </c>
      <c r="O81" s="202">
        <v>2.9</v>
      </c>
      <c r="P81" s="202">
        <v>1.08</v>
      </c>
      <c r="Q81" s="202">
        <v>0.36</v>
      </c>
      <c r="R81" s="202">
        <v>0.36</v>
      </c>
      <c r="S81" s="202">
        <v>0.45</v>
      </c>
      <c r="T81" s="202">
        <v>0</v>
      </c>
      <c r="U81" s="202">
        <v>2.44</v>
      </c>
      <c r="V81" s="202">
        <v>0.36</v>
      </c>
      <c r="W81" s="202">
        <v>0.78</v>
      </c>
      <c r="X81" s="202">
        <v>1.71</v>
      </c>
      <c r="Y81" s="202">
        <v>0</v>
      </c>
      <c r="Z81" s="202">
        <v>4.82</v>
      </c>
      <c r="AA81" s="202">
        <v>1.45</v>
      </c>
      <c r="AB81" s="202">
        <v>0</v>
      </c>
      <c r="AC81" s="202">
        <v>0</v>
      </c>
      <c r="AD81" s="202">
        <v>24.92</v>
      </c>
      <c r="AE81" s="202">
        <v>0</v>
      </c>
      <c r="AF81" s="202">
        <v>0</v>
      </c>
      <c r="AG81" s="202">
        <v>35.36</v>
      </c>
      <c r="AH81" s="202">
        <v>0</v>
      </c>
      <c r="AI81" s="202">
        <v>57.99</v>
      </c>
      <c r="AJ81" s="202">
        <v>0</v>
      </c>
      <c r="AK81" s="202">
        <v>101.17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18.63</v>
      </c>
      <c r="AS81" s="202">
        <v>31</v>
      </c>
      <c r="AT81" s="202">
        <v>29.36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9.8699999999999992</v>
      </c>
      <c r="J82" s="202">
        <v>0</v>
      </c>
      <c r="K82" s="202">
        <v>20.03</v>
      </c>
      <c r="L82" s="202">
        <v>0.37</v>
      </c>
      <c r="M82" s="202">
        <v>2.13</v>
      </c>
      <c r="N82" s="202">
        <v>2.0499999999999998</v>
      </c>
      <c r="O82" s="202">
        <v>2.9</v>
      </c>
      <c r="P82" s="202">
        <v>1.08</v>
      </c>
      <c r="Q82" s="202">
        <v>0.36</v>
      </c>
      <c r="R82" s="202">
        <v>0.36</v>
      </c>
      <c r="S82" s="202">
        <v>0.45</v>
      </c>
      <c r="T82" s="202">
        <v>0</v>
      </c>
      <c r="U82" s="202">
        <v>2.44</v>
      </c>
      <c r="V82" s="202">
        <v>0.36</v>
      </c>
      <c r="W82" s="202">
        <v>0.78</v>
      </c>
      <c r="X82" s="202">
        <v>1.71</v>
      </c>
      <c r="Y82" s="202">
        <v>0</v>
      </c>
      <c r="Z82" s="202">
        <v>4.82</v>
      </c>
      <c r="AA82" s="202">
        <v>1.45</v>
      </c>
      <c r="AB82" s="202">
        <v>0</v>
      </c>
      <c r="AC82" s="202">
        <v>0</v>
      </c>
      <c r="AD82" s="202">
        <v>24.92</v>
      </c>
      <c r="AE82" s="202">
        <v>0</v>
      </c>
      <c r="AF82" s="202">
        <v>0</v>
      </c>
      <c r="AG82" s="202">
        <v>35.36</v>
      </c>
      <c r="AH82" s="202">
        <v>0</v>
      </c>
      <c r="AI82" s="202">
        <v>57.99</v>
      </c>
      <c r="AJ82" s="202">
        <v>0</v>
      </c>
      <c r="AK82" s="202">
        <v>101.17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18.63</v>
      </c>
      <c r="AS82" s="202">
        <v>31</v>
      </c>
      <c r="AT82" s="202">
        <v>29.36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9.8699999999999992</v>
      </c>
      <c r="J83" s="202">
        <v>0</v>
      </c>
      <c r="K83" s="202">
        <v>20.03</v>
      </c>
      <c r="L83" s="202">
        <v>0.37</v>
      </c>
      <c r="M83" s="202">
        <v>2.13</v>
      </c>
      <c r="N83" s="202">
        <v>2.0499999999999998</v>
      </c>
      <c r="O83" s="202">
        <v>2.9</v>
      </c>
      <c r="P83" s="202">
        <v>1.08</v>
      </c>
      <c r="Q83" s="202">
        <v>0.36</v>
      </c>
      <c r="R83" s="202">
        <v>0.36</v>
      </c>
      <c r="S83" s="202">
        <v>0.46</v>
      </c>
      <c r="T83" s="202">
        <v>0</v>
      </c>
      <c r="U83" s="202">
        <v>2.44</v>
      </c>
      <c r="V83" s="202">
        <v>0.36</v>
      </c>
      <c r="W83" s="202">
        <v>0.78</v>
      </c>
      <c r="X83" s="202">
        <v>1.71</v>
      </c>
      <c r="Y83" s="202">
        <v>0</v>
      </c>
      <c r="Z83" s="202">
        <v>4.82</v>
      </c>
      <c r="AA83" s="202">
        <v>1.45</v>
      </c>
      <c r="AB83" s="202">
        <v>0</v>
      </c>
      <c r="AC83" s="202">
        <v>0</v>
      </c>
      <c r="AD83" s="202">
        <v>24.92</v>
      </c>
      <c r="AE83" s="202">
        <v>0</v>
      </c>
      <c r="AF83" s="202">
        <v>0</v>
      </c>
      <c r="AG83" s="202">
        <v>35.36</v>
      </c>
      <c r="AH83" s="202">
        <v>0</v>
      </c>
      <c r="AI83" s="202">
        <v>57.99</v>
      </c>
      <c r="AJ83" s="202">
        <v>0</v>
      </c>
      <c r="AK83" s="202">
        <v>101.17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18.82</v>
      </c>
      <c r="AS83" s="202">
        <v>31</v>
      </c>
      <c r="AT83" s="202">
        <v>29.36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9.8699999999999992</v>
      </c>
      <c r="J84" s="202">
        <v>0</v>
      </c>
      <c r="K84" s="202">
        <v>20.03</v>
      </c>
      <c r="L84" s="202">
        <v>0.37</v>
      </c>
      <c r="M84" s="202">
        <v>2.13</v>
      </c>
      <c r="N84" s="202">
        <v>2.0499999999999998</v>
      </c>
      <c r="O84" s="202">
        <v>2.9</v>
      </c>
      <c r="P84" s="202">
        <v>1.08</v>
      </c>
      <c r="Q84" s="202">
        <v>0</v>
      </c>
      <c r="R84" s="202">
        <v>0.36</v>
      </c>
      <c r="S84" s="202">
        <v>0.46</v>
      </c>
      <c r="T84" s="202">
        <v>0</v>
      </c>
      <c r="U84" s="202">
        <v>2.44</v>
      </c>
      <c r="V84" s="202">
        <v>0.36</v>
      </c>
      <c r="W84" s="202">
        <v>0.78</v>
      </c>
      <c r="X84" s="202">
        <v>1.71</v>
      </c>
      <c r="Y84" s="202">
        <v>0</v>
      </c>
      <c r="Z84" s="202">
        <v>4.82</v>
      </c>
      <c r="AA84" s="202">
        <v>1.45</v>
      </c>
      <c r="AB84" s="202">
        <v>0</v>
      </c>
      <c r="AC84" s="202">
        <v>0</v>
      </c>
      <c r="AD84" s="202">
        <v>24.92</v>
      </c>
      <c r="AE84" s="202">
        <v>0</v>
      </c>
      <c r="AF84" s="202">
        <v>0</v>
      </c>
      <c r="AG84" s="202">
        <v>35.36</v>
      </c>
      <c r="AH84" s="202">
        <v>0</v>
      </c>
      <c r="AI84" s="202">
        <v>57.99</v>
      </c>
      <c r="AJ84" s="202">
        <v>0</v>
      </c>
      <c r="AK84" s="202">
        <v>101.17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18.82</v>
      </c>
      <c r="AS84" s="202">
        <v>31</v>
      </c>
      <c r="AT84" s="202">
        <v>29.36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9.8699999999999992</v>
      </c>
      <c r="J85" s="202">
        <v>0</v>
      </c>
      <c r="K85" s="202">
        <v>20.03</v>
      </c>
      <c r="L85" s="202">
        <v>0.37</v>
      </c>
      <c r="M85" s="202">
        <v>2.13</v>
      </c>
      <c r="N85" s="202">
        <v>2.0499999999999998</v>
      </c>
      <c r="O85" s="202">
        <v>2.9</v>
      </c>
      <c r="P85" s="202">
        <v>1.08</v>
      </c>
      <c r="Q85" s="202">
        <v>0.35</v>
      </c>
      <c r="R85" s="202">
        <v>0.36</v>
      </c>
      <c r="S85" s="202">
        <v>0.46</v>
      </c>
      <c r="T85" s="202">
        <v>0</v>
      </c>
      <c r="U85" s="202">
        <v>2.44</v>
      </c>
      <c r="V85" s="202">
        <v>0.36</v>
      </c>
      <c r="W85" s="202">
        <v>0.78</v>
      </c>
      <c r="X85" s="202">
        <v>1.71</v>
      </c>
      <c r="Y85" s="202">
        <v>0</v>
      </c>
      <c r="Z85" s="202">
        <v>4.82</v>
      </c>
      <c r="AA85" s="202">
        <v>1.45</v>
      </c>
      <c r="AB85" s="202">
        <v>0</v>
      </c>
      <c r="AC85" s="202">
        <v>0</v>
      </c>
      <c r="AD85" s="202">
        <v>24.92</v>
      </c>
      <c r="AE85" s="202">
        <v>0</v>
      </c>
      <c r="AF85" s="202">
        <v>0</v>
      </c>
      <c r="AG85" s="202">
        <v>35.36</v>
      </c>
      <c r="AH85" s="202">
        <v>0</v>
      </c>
      <c r="AI85" s="202">
        <v>57.99</v>
      </c>
      <c r="AJ85" s="202">
        <v>0</v>
      </c>
      <c r="AK85" s="202">
        <v>101.17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18.82</v>
      </c>
      <c r="AS85" s="202">
        <v>31</v>
      </c>
      <c r="AT85" s="202">
        <v>29.36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9.8699999999999992</v>
      </c>
      <c r="J86" s="202">
        <v>0</v>
      </c>
      <c r="K86" s="202">
        <v>20.03</v>
      </c>
      <c r="L86" s="202">
        <v>0.37</v>
      </c>
      <c r="M86" s="202">
        <v>2.13</v>
      </c>
      <c r="N86" s="202">
        <v>2.0499999999999998</v>
      </c>
      <c r="O86" s="202">
        <v>2.9</v>
      </c>
      <c r="P86" s="202">
        <v>1.08</v>
      </c>
      <c r="Q86" s="202">
        <v>0.35</v>
      </c>
      <c r="R86" s="202">
        <v>0.36</v>
      </c>
      <c r="S86" s="202">
        <v>0.46</v>
      </c>
      <c r="T86" s="202">
        <v>0</v>
      </c>
      <c r="U86" s="202">
        <v>2.44</v>
      </c>
      <c r="V86" s="202">
        <v>0.36</v>
      </c>
      <c r="W86" s="202">
        <v>0.78</v>
      </c>
      <c r="X86" s="202">
        <v>1.71</v>
      </c>
      <c r="Y86" s="202">
        <v>0</v>
      </c>
      <c r="Z86" s="202">
        <v>4.82</v>
      </c>
      <c r="AA86" s="202">
        <v>1.45</v>
      </c>
      <c r="AB86" s="202">
        <v>0</v>
      </c>
      <c r="AC86" s="202">
        <v>0</v>
      </c>
      <c r="AD86" s="202">
        <v>24.92</v>
      </c>
      <c r="AE86" s="202">
        <v>0</v>
      </c>
      <c r="AF86" s="202">
        <v>0</v>
      </c>
      <c r="AG86" s="202">
        <v>35.36</v>
      </c>
      <c r="AH86" s="202">
        <v>0</v>
      </c>
      <c r="AI86" s="202">
        <v>57.99</v>
      </c>
      <c r="AJ86" s="202">
        <v>0</v>
      </c>
      <c r="AK86" s="202">
        <v>101.17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18.82</v>
      </c>
      <c r="AS86" s="202">
        <v>31</v>
      </c>
      <c r="AT86" s="202">
        <v>29.36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9.8699999999999992</v>
      </c>
      <c r="J87" s="202">
        <v>0</v>
      </c>
      <c r="K87" s="202">
        <v>20.03</v>
      </c>
      <c r="L87" s="202">
        <v>0.37</v>
      </c>
      <c r="M87" s="202">
        <v>2.13</v>
      </c>
      <c r="N87" s="202">
        <v>2.0499999999999998</v>
      </c>
      <c r="O87" s="202">
        <v>2.9</v>
      </c>
      <c r="P87" s="202">
        <v>1.03</v>
      </c>
      <c r="Q87" s="202">
        <v>0.35</v>
      </c>
      <c r="R87" s="202">
        <v>0.37</v>
      </c>
      <c r="S87" s="202">
        <v>0.45</v>
      </c>
      <c r="T87" s="202">
        <v>0</v>
      </c>
      <c r="U87" s="202">
        <v>2.44</v>
      </c>
      <c r="V87" s="202">
        <v>0.36</v>
      </c>
      <c r="W87" s="202">
        <v>0.78</v>
      </c>
      <c r="X87" s="202">
        <v>1.71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24.92</v>
      </c>
      <c r="AE87" s="202">
        <v>0</v>
      </c>
      <c r="AF87" s="202">
        <v>0</v>
      </c>
      <c r="AG87" s="202">
        <v>35.36</v>
      </c>
      <c r="AH87" s="202">
        <v>0</v>
      </c>
      <c r="AI87" s="202">
        <v>57.99</v>
      </c>
      <c r="AJ87" s="202">
        <v>0</v>
      </c>
      <c r="AK87" s="202">
        <v>101.17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18.91</v>
      </c>
      <c r="AS87" s="202">
        <v>31</v>
      </c>
      <c r="AT87" s="202">
        <v>29.36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9.8699999999999992</v>
      </c>
      <c r="J88" s="202">
        <v>0</v>
      </c>
      <c r="K88" s="202">
        <v>20.03</v>
      </c>
      <c r="L88" s="202">
        <v>0.37</v>
      </c>
      <c r="M88" s="202">
        <v>2.13</v>
      </c>
      <c r="N88" s="202">
        <v>2.0499999999999998</v>
      </c>
      <c r="O88" s="202">
        <v>2.9</v>
      </c>
      <c r="P88" s="202">
        <v>1.03</v>
      </c>
      <c r="Q88" s="202">
        <v>0.35</v>
      </c>
      <c r="R88" s="202">
        <v>0.37</v>
      </c>
      <c r="S88" s="202">
        <v>0.45</v>
      </c>
      <c r="T88" s="202">
        <v>0</v>
      </c>
      <c r="U88" s="202">
        <v>2.44</v>
      </c>
      <c r="V88" s="202">
        <v>0.36</v>
      </c>
      <c r="W88" s="202">
        <v>0.78</v>
      </c>
      <c r="X88" s="202">
        <v>1.71</v>
      </c>
      <c r="Y88" s="202">
        <v>0</v>
      </c>
      <c r="Z88" s="202">
        <v>4.82</v>
      </c>
      <c r="AA88" s="202">
        <v>0</v>
      </c>
      <c r="AB88" s="202">
        <v>0</v>
      </c>
      <c r="AC88" s="202">
        <v>0</v>
      </c>
      <c r="AD88" s="202">
        <v>24.92</v>
      </c>
      <c r="AE88" s="202">
        <v>0</v>
      </c>
      <c r="AF88" s="202">
        <v>0</v>
      </c>
      <c r="AG88" s="202">
        <v>35.36</v>
      </c>
      <c r="AH88" s="202">
        <v>0</v>
      </c>
      <c r="AI88" s="202">
        <v>57.99</v>
      </c>
      <c r="AJ88" s="202">
        <v>0</v>
      </c>
      <c r="AK88" s="202">
        <v>101.17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18.91</v>
      </c>
      <c r="AS88" s="202">
        <v>31</v>
      </c>
      <c r="AT88" s="202">
        <v>29.36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9.8699999999999992</v>
      </c>
      <c r="J89" s="202">
        <v>0</v>
      </c>
      <c r="K89" s="202">
        <v>20.03</v>
      </c>
      <c r="L89" s="202">
        <v>0.37</v>
      </c>
      <c r="M89" s="202">
        <v>2.13</v>
      </c>
      <c r="N89" s="202">
        <v>2.0499999999999998</v>
      </c>
      <c r="O89" s="202">
        <v>2.9</v>
      </c>
      <c r="P89" s="202">
        <v>1.3</v>
      </c>
      <c r="Q89" s="202">
        <v>0.35</v>
      </c>
      <c r="R89" s="202">
        <v>0.37</v>
      </c>
      <c r="S89" s="202">
        <v>0.45</v>
      </c>
      <c r="T89" s="202">
        <v>0</v>
      </c>
      <c r="U89" s="202">
        <v>2.44</v>
      </c>
      <c r="V89" s="202">
        <v>0.36</v>
      </c>
      <c r="W89" s="202">
        <v>0.78</v>
      </c>
      <c r="X89" s="202">
        <v>1.71</v>
      </c>
      <c r="Y89" s="202">
        <v>0</v>
      </c>
      <c r="Z89" s="202">
        <v>4.82</v>
      </c>
      <c r="AA89" s="202">
        <v>0</v>
      </c>
      <c r="AB89" s="202">
        <v>0</v>
      </c>
      <c r="AC89" s="202">
        <v>0</v>
      </c>
      <c r="AD89" s="202">
        <v>24.92</v>
      </c>
      <c r="AE89" s="202">
        <v>0</v>
      </c>
      <c r="AF89" s="202">
        <v>0</v>
      </c>
      <c r="AG89" s="202">
        <v>35.36</v>
      </c>
      <c r="AH89" s="202">
        <v>0</v>
      </c>
      <c r="AI89" s="202">
        <v>57.99</v>
      </c>
      <c r="AJ89" s="202">
        <v>0</v>
      </c>
      <c r="AK89" s="202">
        <v>101.17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18.91</v>
      </c>
      <c r="AS89" s="202">
        <v>31</v>
      </c>
      <c r="AT89" s="202">
        <v>29.36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9.8699999999999992</v>
      </c>
      <c r="J90" s="202">
        <v>0</v>
      </c>
      <c r="K90" s="202">
        <v>20.03</v>
      </c>
      <c r="L90" s="202">
        <v>0.37</v>
      </c>
      <c r="M90" s="202">
        <v>2.13</v>
      </c>
      <c r="N90" s="202">
        <v>2.0499999999999998</v>
      </c>
      <c r="O90" s="202">
        <v>2.9</v>
      </c>
      <c r="P90" s="202">
        <v>1.08</v>
      </c>
      <c r="Q90" s="202">
        <v>0.35</v>
      </c>
      <c r="R90" s="202">
        <v>0.37</v>
      </c>
      <c r="S90" s="202">
        <v>0.45</v>
      </c>
      <c r="T90" s="202">
        <v>0</v>
      </c>
      <c r="U90" s="202">
        <v>2.44</v>
      </c>
      <c r="V90" s="202">
        <v>0.36</v>
      </c>
      <c r="W90" s="202">
        <v>0.78</v>
      </c>
      <c r="X90" s="202">
        <v>1.71</v>
      </c>
      <c r="Y90" s="202">
        <v>0</v>
      </c>
      <c r="Z90" s="202">
        <v>4.82</v>
      </c>
      <c r="AA90" s="202">
        <v>0</v>
      </c>
      <c r="AB90" s="202">
        <v>0</v>
      </c>
      <c r="AC90" s="202">
        <v>0</v>
      </c>
      <c r="AD90" s="202">
        <v>24.92</v>
      </c>
      <c r="AE90" s="202">
        <v>0</v>
      </c>
      <c r="AF90" s="202">
        <v>0</v>
      </c>
      <c r="AG90" s="202">
        <v>35.36</v>
      </c>
      <c r="AH90" s="202">
        <v>0</v>
      </c>
      <c r="AI90" s="202">
        <v>57.99</v>
      </c>
      <c r="AJ90" s="202">
        <v>0</v>
      </c>
      <c r="AK90" s="202">
        <v>101.17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18.91</v>
      </c>
      <c r="AS90" s="202">
        <v>31</v>
      </c>
      <c r="AT90" s="202">
        <v>29.36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9.8699999999999992</v>
      </c>
      <c r="J91" s="202">
        <v>0</v>
      </c>
      <c r="K91" s="202">
        <v>20.03</v>
      </c>
      <c r="L91" s="202">
        <v>0.37</v>
      </c>
      <c r="M91" s="202">
        <v>2.13</v>
      </c>
      <c r="N91" s="202">
        <v>2.0499999999999998</v>
      </c>
      <c r="O91" s="202">
        <v>2.9</v>
      </c>
      <c r="P91" s="202">
        <v>1.08</v>
      </c>
      <c r="Q91" s="202">
        <v>0.35</v>
      </c>
      <c r="R91" s="202">
        <v>0.37</v>
      </c>
      <c r="S91" s="202">
        <v>0.45</v>
      </c>
      <c r="T91" s="202">
        <v>0</v>
      </c>
      <c r="U91" s="202">
        <v>2.44</v>
      </c>
      <c r="V91" s="202">
        <v>0.36</v>
      </c>
      <c r="W91" s="202">
        <v>0.78</v>
      </c>
      <c r="X91" s="202">
        <v>1.71</v>
      </c>
      <c r="Y91" s="202">
        <v>0</v>
      </c>
      <c r="Z91" s="202">
        <v>4.82</v>
      </c>
      <c r="AA91" s="202">
        <v>0</v>
      </c>
      <c r="AB91" s="202">
        <v>0</v>
      </c>
      <c r="AC91" s="202">
        <v>0</v>
      </c>
      <c r="AD91" s="202">
        <v>24.92</v>
      </c>
      <c r="AE91" s="202">
        <v>0</v>
      </c>
      <c r="AF91" s="202">
        <v>0</v>
      </c>
      <c r="AG91" s="202">
        <v>35.36</v>
      </c>
      <c r="AH91" s="202">
        <v>0</v>
      </c>
      <c r="AI91" s="202">
        <v>57.99</v>
      </c>
      <c r="AJ91" s="202">
        <v>0</v>
      </c>
      <c r="AK91" s="202">
        <v>101.17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18.91</v>
      </c>
      <c r="AS91" s="202">
        <v>31</v>
      </c>
      <c r="AT91" s="202">
        <v>29.36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9.8699999999999992</v>
      </c>
      <c r="J92" s="202">
        <v>0</v>
      </c>
      <c r="K92" s="202">
        <v>20.03</v>
      </c>
      <c r="L92" s="202">
        <v>0.37</v>
      </c>
      <c r="M92" s="202">
        <v>2.13</v>
      </c>
      <c r="N92" s="202">
        <v>2.0499999999999998</v>
      </c>
      <c r="O92" s="202">
        <v>2.9</v>
      </c>
      <c r="P92" s="202">
        <v>1.08</v>
      </c>
      <c r="Q92" s="202">
        <v>0.35</v>
      </c>
      <c r="R92" s="202">
        <v>0.37</v>
      </c>
      <c r="S92" s="202">
        <v>0.45</v>
      </c>
      <c r="T92" s="202">
        <v>0</v>
      </c>
      <c r="U92" s="202">
        <v>2.44</v>
      </c>
      <c r="V92" s="202">
        <v>0.36</v>
      </c>
      <c r="W92" s="202">
        <v>0.78</v>
      </c>
      <c r="X92" s="202">
        <v>1.71</v>
      </c>
      <c r="Y92" s="202">
        <v>0</v>
      </c>
      <c r="Z92" s="202">
        <v>4.82</v>
      </c>
      <c r="AA92" s="202">
        <v>0</v>
      </c>
      <c r="AB92" s="202">
        <v>0</v>
      </c>
      <c r="AC92" s="202">
        <v>0</v>
      </c>
      <c r="AD92" s="202">
        <v>24.92</v>
      </c>
      <c r="AE92" s="202">
        <v>0</v>
      </c>
      <c r="AF92" s="202">
        <v>0</v>
      </c>
      <c r="AG92" s="202">
        <v>35.36</v>
      </c>
      <c r="AH92" s="202">
        <v>0</v>
      </c>
      <c r="AI92" s="202">
        <v>57.99</v>
      </c>
      <c r="AJ92" s="202">
        <v>0</v>
      </c>
      <c r="AK92" s="202">
        <v>101.17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18.91</v>
      </c>
      <c r="AS92" s="202">
        <v>31</v>
      </c>
      <c r="AT92" s="202">
        <v>29.36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9.8699999999999992</v>
      </c>
      <c r="J93" s="202">
        <v>0</v>
      </c>
      <c r="K93" s="202">
        <v>20.03</v>
      </c>
      <c r="L93" s="202">
        <v>0.37</v>
      </c>
      <c r="M93" s="202">
        <v>2.13</v>
      </c>
      <c r="N93" s="202">
        <v>2.0499999999999998</v>
      </c>
      <c r="O93" s="202">
        <v>2.9</v>
      </c>
      <c r="P93" s="202">
        <v>1.08</v>
      </c>
      <c r="Q93" s="202">
        <v>0.35</v>
      </c>
      <c r="R93" s="202">
        <v>0.37</v>
      </c>
      <c r="S93" s="202">
        <v>0.45</v>
      </c>
      <c r="T93" s="202">
        <v>0</v>
      </c>
      <c r="U93" s="202">
        <v>2.44</v>
      </c>
      <c r="V93" s="202">
        <v>0.36</v>
      </c>
      <c r="W93" s="202">
        <v>0.78</v>
      </c>
      <c r="X93" s="202">
        <v>1.71</v>
      </c>
      <c r="Y93" s="202">
        <v>0</v>
      </c>
      <c r="Z93" s="202">
        <v>4.82</v>
      </c>
      <c r="AA93" s="202">
        <v>0</v>
      </c>
      <c r="AB93" s="202">
        <v>0</v>
      </c>
      <c r="AC93" s="202">
        <v>0</v>
      </c>
      <c r="AD93" s="202">
        <v>24.92</v>
      </c>
      <c r="AE93" s="202">
        <v>0</v>
      </c>
      <c r="AF93" s="202">
        <v>0</v>
      </c>
      <c r="AG93" s="202">
        <v>35.36</v>
      </c>
      <c r="AH93" s="202">
        <v>0</v>
      </c>
      <c r="AI93" s="202">
        <v>57.99</v>
      </c>
      <c r="AJ93" s="202">
        <v>0</v>
      </c>
      <c r="AK93" s="202">
        <v>101.17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18.91</v>
      </c>
      <c r="AS93" s="202">
        <v>31</v>
      </c>
      <c r="AT93" s="202">
        <v>29.36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9.8699999999999992</v>
      </c>
      <c r="J94" s="202">
        <v>0</v>
      </c>
      <c r="K94" s="202">
        <v>20.03</v>
      </c>
      <c r="L94" s="202">
        <v>0.37</v>
      </c>
      <c r="M94" s="202">
        <v>2.13</v>
      </c>
      <c r="N94" s="202">
        <v>2.0499999999999998</v>
      </c>
      <c r="O94" s="202">
        <v>2.9</v>
      </c>
      <c r="P94" s="202">
        <v>1.08</v>
      </c>
      <c r="Q94" s="202">
        <v>0.35</v>
      </c>
      <c r="R94" s="202">
        <v>0.37</v>
      </c>
      <c r="S94" s="202">
        <v>0.45</v>
      </c>
      <c r="T94" s="202">
        <v>0</v>
      </c>
      <c r="U94" s="202">
        <v>2.44</v>
      </c>
      <c r="V94" s="202">
        <v>0.36</v>
      </c>
      <c r="W94" s="202">
        <v>0.78</v>
      </c>
      <c r="X94" s="202">
        <v>1.71</v>
      </c>
      <c r="Y94" s="202">
        <v>0</v>
      </c>
      <c r="Z94" s="202">
        <v>4.82</v>
      </c>
      <c r="AA94" s="202">
        <v>0</v>
      </c>
      <c r="AB94" s="202">
        <v>0</v>
      </c>
      <c r="AC94" s="202">
        <v>0</v>
      </c>
      <c r="AD94" s="202">
        <v>24.92</v>
      </c>
      <c r="AE94" s="202">
        <v>0</v>
      </c>
      <c r="AF94" s="202">
        <v>0</v>
      </c>
      <c r="AG94" s="202">
        <v>35.36</v>
      </c>
      <c r="AH94" s="202">
        <v>0</v>
      </c>
      <c r="AI94" s="202">
        <v>57.99</v>
      </c>
      <c r="AJ94" s="202">
        <v>0</v>
      </c>
      <c r="AK94" s="202">
        <v>101.17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18.91</v>
      </c>
      <c r="AS94" s="202">
        <v>31</v>
      </c>
      <c r="AT94" s="202">
        <v>29.36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9.8699999999999992</v>
      </c>
      <c r="J95" s="202">
        <v>0</v>
      </c>
      <c r="K95" s="202">
        <v>20.03</v>
      </c>
      <c r="L95" s="202">
        <v>0.37</v>
      </c>
      <c r="M95" s="202">
        <v>2.13</v>
      </c>
      <c r="N95" s="202">
        <v>2.0499999999999998</v>
      </c>
      <c r="O95" s="202">
        <v>2.9</v>
      </c>
      <c r="P95" s="202">
        <v>1.08</v>
      </c>
      <c r="Q95" s="202">
        <v>0.35</v>
      </c>
      <c r="R95" s="202">
        <v>0.37</v>
      </c>
      <c r="S95" s="202">
        <v>0.45</v>
      </c>
      <c r="T95" s="202">
        <v>0</v>
      </c>
      <c r="U95" s="202">
        <v>2.44</v>
      </c>
      <c r="V95" s="202">
        <v>0.36</v>
      </c>
      <c r="W95" s="202">
        <v>0.78</v>
      </c>
      <c r="X95" s="202">
        <v>1.71</v>
      </c>
      <c r="Y95" s="202">
        <v>0</v>
      </c>
      <c r="Z95" s="202">
        <v>4.82</v>
      </c>
      <c r="AA95" s="202">
        <v>0</v>
      </c>
      <c r="AB95" s="202">
        <v>0</v>
      </c>
      <c r="AC95" s="202">
        <v>0</v>
      </c>
      <c r="AD95" s="202">
        <v>24.92</v>
      </c>
      <c r="AE95" s="202">
        <v>0</v>
      </c>
      <c r="AF95" s="202">
        <v>0</v>
      </c>
      <c r="AG95" s="202">
        <v>35.36</v>
      </c>
      <c r="AH95" s="202">
        <v>0</v>
      </c>
      <c r="AI95" s="202">
        <v>57.99</v>
      </c>
      <c r="AJ95" s="202">
        <v>0</v>
      </c>
      <c r="AK95" s="202">
        <v>101.17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18.91</v>
      </c>
      <c r="AS95" s="202">
        <v>31</v>
      </c>
      <c r="AT95" s="202">
        <v>29.36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9.8699999999999992</v>
      </c>
      <c r="J96" s="202">
        <v>0</v>
      </c>
      <c r="K96" s="202">
        <v>70.709999999999994</v>
      </c>
      <c r="L96" s="202">
        <v>0.37</v>
      </c>
      <c r="M96" s="202">
        <v>2.13</v>
      </c>
      <c r="N96" s="202">
        <v>2.0499999999999998</v>
      </c>
      <c r="O96" s="202">
        <v>2.9</v>
      </c>
      <c r="P96" s="202">
        <v>1.08</v>
      </c>
      <c r="Q96" s="202">
        <v>0.35</v>
      </c>
      <c r="R96" s="202">
        <v>0.37</v>
      </c>
      <c r="S96" s="202">
        <v>0.45</v>
      </c>
      <c r="T96" s="202">
        <v>0</v>
      </c>
      <c r="U96" s="202">
        <v>2.44</v>
      </c>
      <c r="V96" s="202">
        <v>0.36</v>
      </c>
      <c r="W96" s="202">
        <v>0.78</v>
      </c>
      <c r="X96" s="202">
        <v>1.71</v>
      </c>
      <c r="Y96" s="202">
        <v>0</v>
      </c>
      <c r="Z96" s="202">
        <v>4.82</v>
      </c>
      <c r="AA96" s="202">
        <v>0</v>
      </c>
      <c r="AB96" s="202">
        <v>0</v>
      </c>
      <c r="AC96" s="202">
        <v>0</v>
      </c>
      <c r="AD96" s="202">
        <v>24.92</v>
      </c>
      <c r="AE96" s="202">
        <v>0</v>
      </c>
      <c r="AF96" s="202">
        <v>0</v>
      </c>
      <c r="AG96" s="202">
        <v>35.36</v>
      </c>
      <c r="AH96" s="202">
        <v>0</v>
      </c>
      <c r="AI96" s="202">
        <v>57.99</v>
      </c>
      <c r="AJ96" s="202">
        <v>0</v>
      </c>
      <c r="AK96" s="202">
        <v>101.17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18.91</v>
      </c>
      <c r="AS96" s="202">
        <v>31</v>
      </c>
      <c r="AT96" s="202">
        <v>29.36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9.8699999999999992</v>
      </c>
      <c r="J97" s="202">
        <v>0</v>
      </c>
      <c r="K97" s="202">
        <v>110.24</v>
      </c>
      <c r="L97" s="202">
        <v>0.37</v>
      </c>
      <c r="M97" s="202">
        <v>2.13</v>
      </c>
      <c r="N97" s="202">
        <v>2.0499999999999998</v>
      </c>
      <c r="O97" s="202">
        <v>2.9</v>
      </c>
      <c r="P97" s="202">
        <v>1.08</v>
      </c>
      <c r="Q97" s="202">
        <v>0.35</v>
      </c>
      <c r="R97" s="202">
        <v>0.37</v>
      </c>
      <c r="S97" s="202">
        <v>0.45</v>
      </c>
      <c r="T97" s="202">
        <v>0</v>
      </c>
      <c r="U97" s="202">
        <v>2.44</v>
      </c>
      <c r="V97" s="202">
        <v>0.36</v>
      </c>
      <c r="W97" s="202">
        <v>0.78</v>
      </c>
      <c r="X97" s="202">
        <v>1.71</v>
      </c>
      <c r="Y97" s="202">
        <v>0</v>
      </c>
      <c r="Z97" s="202">
        <v>4.82</v>
      </c>
      <c r="AA97" s="202">
        <v>0</v>
      </c>
      <c r="AB97" s="202">
        <v>0</v>
      </c>
      <c r="AC97" s="202">
        <v>0</v>
      </c>
      <c r="AD97" s="202">
        <v>24.92</v>
      </c>
      <c r="AE97" s="202">
        <v>0</v>
      </c>
      <c r="AF97" s="202">
        <v>0</v>
      </c>
      <c r="AG97" s="202">
        <v>35.36</v>
      </c>
      <c r="AH97" s="202">
        <v>0</v>
      </c>
      <c r="AI97" s="202">
        <v>57.99</v>
      </c>
      <c r="AJ97" s="202">
        <v>0</v>
      </c>
      <c r="AK97" s="202">
        <v>101.17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18.91</v>
      </c>
      <c r="AS97" s="202">
        <v>31</v>
      </c>
      <c r="AT97" s="202">
        <v>29.36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9.8699999999999992</v>
      </c>
      <c r="J98" s="202">
        <v>0</v>
      </c>
      <c r="K98" s="202">
        <v>150.18</v>
      </c>
      <c r="L98" s="202">
        <v>0.37</v>
      </c>
      <c r="M98" s="202">
        <v>2.13</v>
      </c>
      <c r="N98" s="202">
        <v>2.0499999999999998</v>
      </c>
      <c r="O98" s="202">
        <v>2.9</v>
      </c>
      <c r="P98" s="202">
        <v>1.08</v>
      </c>
      <c r="Q98" s="202">
        <v>0.35</v>
      </c>
      <c r="R98" s="202">
        <v>0.37</v>
      </c>
      <c r="S98" s="202">
        <v>0.45</v>
      </c>
      <c r="T98" s="202">
        <v>0</v>
      </c>
      <c r="U98" s="202">
        <v>2.44</v>
      </c>
      <c r="V98" s="202">
        <v>0.36</v>
      </c>
      <c r="W98" s="202">
        <v>0.78</v>
      </c>
      <c r="X98" s="202">
        <v>1.71</v>
      </c>
      <c r="Y98" s="202">
        <v>0</v>
      </c>
      <c r="Z98" s="202">
        <v>4.82</v>
      </c>
      <c r="AA98" s="202">
        <v>0</v>
      </c>
      <c r="AB98" s="202">
        <v>0</v>
      </c>
      <c r="AC98" s="202">
        <v>0</v>
      </c>
      <c r="AD98" s="202">
        <v>24.92</v>
      </c>
      <c r="AE98" s="202">
        <v>0</v>
      </c>
      <c r="AF98" s="202">
        <v>0</v>
      </c>
      <c r="AG98" s="202">
        <v>35.36</v>
      </c>
      <c r="AH98" s="202">
        <v>0</v>
      </c>
      <c r="AI98" s="202">
        <v>57.99</v>
      </c>
      <c r="AJ98" s="202">
        <v>0</v>
      </c>
      <c r="AK98" s="202">
        <v>101.17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18.91</v>
      </c>
      <c r="AS98" s="202">
        <v>31</v>
      </c>
      <c r="AT98" s="202">
        <v>29.36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0.23688000000000009</v>
      </c>
      <c r="J99">
        <f t="shared" si="0"/>
        <v>0</v>
      </c>
      <c r="K99">
        <f t="shared" si="0"/>
        <v>3.6987525000000034</v>
      </c>
      <c r="L99">
        <f t="shared" si="0"/>
        <v>3.1615000000000004E-2</v>
      </c>
      <c r="M99">
        <f t="shared" si="0"/>
        <v>5.1119999999999936E-2</v>
      </c>
      <c r="N99">
        <f t="shared" si="0"/>
        <v>4.920000000000007E-2</v>
      </c>
      <c r="O99">
        <f t="shared" si="0"/>
        <v>6.9600000000000037E-2</v>
      </c>
      <c r="P99">
        <f t="shared" si="0"/>
        <v>2.599499999999997E-2</v>
      </c>
      <c r="Q99">
        <f t="shared" si="0"/>
        <v>2.5794999999999964E-2</v>
      </c>
      <c r="R99">
        <f t="shared" si="0"/>
        <v>2.7502500000000013E-2</v>
      </c>
      <c r="S99">
        <f t="shared" si="0"/>
        <v>3.4457499999999933E-2</v>
      </c>
      <c r="T99">
        <f t="shared" si="0"/>
        <v>0</v>
      </c>
      <c r="U99">
        <f t="shared" si="0"/>
        <v>5.7764999999999914E-2</v>
      </c>
      <c r="V99">
        <f t="shared" si="0"/>
        <v>8.5499999999999916E-3</v>
      </c>
      <c r="W99">
        <f t="shared" si="0"/>
        <v>1.8720000000000021E-2</v>
      </c>
      <c r="X99">
        <f t="shared" si="0"/>
        <v>4.1019999999999987E-2</v>
      </c>
      <c r="Y99">
        <f t="shared" si="0"/>
        <v>0</v>
      </c>
      <c r="Z99">
        <f t="shared" si="0"/>
        <v>0.24127000000000029</v>
      </c>
      <c r="AA99">
        <f t="shared" si="0"/>
        <v>8.3397499999999999E-2</v>
      </c>
      <c r="AB99">
        <f t="shared" si="0"/>
        <v>0</v>
      </c>
      <c r="AC99">
        <f t="shared" si="0"/>
        <v>2.5184999999999978E-2</v>
      </c>
      <c r="AD99">
        <f t="shared" si="0"/>
        <v>0.31461500000000014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2.4285000000000014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7.4987399999999891</v>
      </c>
      <c r="AP99">
        <f t="shared" si="0"/>
        <v>0</v>
      </c>
      <c r="AQ99">
        <f t="shared" ref="AQ99:AX99" si="1">SUM(AQ3:AQ98)/4000</f>
        <v>0</v>
      </c>
      <c r="AR99">
        <f t="shared" si="1"/>
        <v>0.44913500000000012</v>
      </c>
      <c r="AS99">
        <f t="shared" si="1"/>
        <v>0.74399999999999999</v>
      </c>
      <c r="AT99">
        <f t="shared" si="1"/>
        <v>0.70464000000000016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5.71</v>
      </c>
      <c r="J3" s="202">
        <v>0</v>
      </c>
      <c r="K3" s="202">
        <v>123.81</v>
      </c>
      <c r="L3" s="202">
        <v>44.21</v>
      </c>
      <c r="M3" s="202">
        <v>0</v>
      </c>
      <c r="N3" s="202">
        <v>1.2</v>
      </c>
      <c r="O3" s="202">
        <v>1.99</v>
      </c>
      <c r="P3" s="202">
        <v>3.15</v>
      </c>
      <c r="Q3" s="202">
        <v>2.34</v>
      </c>
      <c r="R3" s="202">
        <v>2.5</v>
      </c>
      <c r="S3" s="202">
        <v>2.86</v>
      </c>
      <c r="T3" s="202">
        <v>0</v>
      </c>
      <c r="U3" s="202">
        <v>10.84</v>
      </c>
      <c r="V3" s="202">
        <v>2.4</v>
      </c>
      <c r="W3" s="202">
        <v>0.45</v>
      </c>
      <c r="X3" s="202">
        <v>0.99</v>
      </c>
      <c r="Y3" s="202">
        <v>0</v>
      </c>
      <c r="Z3" s="202">
        <v>37.299999999999997</v>
      </c>
      <c r="AA3" s="202">
        <v>11.37</v>
      </c>
      <c r="AB3" s="202">
        <v>0</v>
      </c>
      <c r="AC3" s="202">
        <v>0.73</v>
      </c>
      <c r="AD3" s="202">
        <v>6.82</v>
      </c>
      <c r="AE3" s="202">
        <v>0</v>
      </c>
      <c r="AF3" s="202">
        <v>0</v>
      </c>
      <c r="AG3" s="202">
        <v>20.09</v>
      </c>
      <c r="AH3" s="202">
        <v>0</v>
      </c>
      <c r="AI3" s="202">
        <v>32.94</v>
      </c>
      <c r="AJ3" s="202">
        <v>0</v>
      </c>
      <c r="AK3" s="202">
        <v>58.66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10.93</v>
      </c>
      <c r="AS3" s="202">
        <v>17.93</v>
      </c>
      <c r="AT3" s="202">
        <v>16.98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5.71</v>
      </c>
      <c r="J4" s="202">
        <v>0</v>
      </c>
      <c r="K4" s="202">
        <v>123.81</v>
      </c>
      <c r="L4" s="202">
        <v>44.21</v>
      </c>
      <c r="M4" s="202">
        <v>0</v>
      </c>
      <c r="N4" s="202">
        <v>1.2</v>
      </c>
      <c r="O4" s="202">
        <v>1.99</v>
      </c>
      <c r="P4" s="202">
        <v>2.72</v>
      </c>
      <c r="Q4" s="202">
        <v>2.34</v>
      </c>
      <c r="R4" s="202">
        <v>2.5</v>
      </c>
      <c r="S4" s="202">
        <v>2.86</v>
      </c>
      <c r="T4" s="202">
        <v>0</v>
      </c>
      <c r="U4" s="202">
        <v>10.84</v>
      </c>
      <c r="V4" s="202">
        <v>2.4</v>
      </c>
      <c r="W4" s="202">
        <v>0.45</v>
      </c>
      <c r="X4" s="202">
        <v>0.99</v>
      </c>
      <c r="Y4" s="202">
        <v>0</v>
      </c>
      <c r="Z4" s="202">
        <v>37.299999999999997</v>
      </c>
      <c r="AA4" s="202">
        <v>11.37</v>
      </c>
      <c r="AB4" s="202">
        <v>0</v>
      </c>
      <c r="AC4" s="202">
        <v>0.73</v>
      </c>
      <c r="AD4" s="202">
        <v>6.82</v>
      </c>
      <c r="AE4" s="202">
        <v>0</v>
      </c>
      <c r="AF4" s="202">
        <v>0</v>
      </c>
      <c r="AG4" s="202">
        <v>20.09</v>
      </c>
      <c r="AH4" s="202">
        <v>0</v>
      </c>
      <c r="AI4" s="202">
        <v>32.94</v>
      </c>
      <c r="AJ4" s="202">
        <v>0</v>
      </c>
      <c r="AK4" s="202">
        <v>58.66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10.93</v>
      </c>
      <c r="AS4" s="202">
        <v>17.93</v>
      </c>
      <c r="AT4" s="202">
        <v>16.98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5.71</v>
      </c>
      <c r="J5" s="202">
        <v>0</v>
      </c>
      <c r="K5" s="202">
        <v>123.81</v>
      </c>
      <c r="L5" s="202">
        <v>44.21</v>
      </c>
      <c r="M5" s="202">
        <v>0</v>
      </c>
      <c r="N5" s="202">
        <v>1.2</v>
      </c>
      <c r="O5" s="202">
        <v>1.99</v>
      </c>
      <c r="P5" s="202">
        <v>2.72</v>
      </c>
      <c r="Q5" s="202">
        <v>2.34</v>
      </c>
      <c r="R5" s="202">
        <v>2.5</v>
      </c>
      <c r="S5" s="202">
        <v>2.86</v>
      </c>
      <c r="T5" s="202">
        <v>0</v>
      </c>
      <c r="U5" s="202">
        <v>10.84</v>
      </c>
      <c r="V5" s="202">
        <v>2.4</v>
      </c>
      <c r="W5" s="202">
        <v>0.45</v>
      </c>
      <c r="X5" s="202">
        <v>0.99</v>
      </c>
      <c r="Y5" s="202">
        <v>0</v>
      </c>
      <c r="Z5" s="202">
        <v>37.299999999999997</v>
      </c>
      <c r="AA5" s="202">
        <v>11.37</v>
      </c>
      <c r="AB5" s="202">
        <v>0</v>
      </c>
      <c r="AC5" s="202">
        <v>0.73</v>
      </c>
      <c r="AD5" s="202">
        <v>6.82</v>
      </c>
      <c r="AE5" s="202">
        <v>0</v>
      </c>
      <c r="AF5" s="202">
        <v>0</v>
      </c>
      <c r="AG5" s="202">
        <v>20.09</v>
      </c>
      <c r="AH5" s="202">
        <v>0</v>
      </c>
      <c r="AI5" s="202">
        <v>32.94</v>
      </c>
      <c r="AJ5" s="202">
        <v>0</v>
      </c>
      <c r="AK5" s="202">
        <v>58.66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10.93</v>
      </c>
      <c r="AS5" s="202">
        <v>17.93</v>
      </c>
      <c r="AT5" s="202">
        <v>16.98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5.71</v>
      </c>
      <c r="J6" s="202">
        <v>0</v>
      </c>
      <c r="K6" s="202">
        <v>123.81</v>
      </c>
      <c r="L6" s="202">
        <v>44.21</v>
      </c>
      <c r="M6" s="202">
        <v>0</v>
      </c>
      <c r="N6" s="202">
        <v>1.2</v>
      </c>
      <c r="O6" s="202">
        <v>1.99</v>
      </c>
      <c r="P6" s="202">
        <v>2.72</v>
      </c>
      <c r="Q6" s="202">
        <v>2.34</v>
      </c>
      <c r="R6" s="202">
        <v>2.5</v>
      </c>
      <c r="S6" s="202">
        <v>2.86</v>
      </c>
      <c r="T6" s="202">
        <v>0</v>
      </c>
      <c r="U6" s="202">
        <v>10.84</v>
      </c>
      <c r="V6" s="202">
        <v>2.4</v>
      </c>
      <c r="W6" s="202">
        <v>0.45</v>
      </c>
      <c r="X6" s="202">
        <v>0.99</v>
      </c>
      <c r="Y6" s="202">
        <v>0</v>
      </c>
      <c r="Z6" s="202">
        <v>37.299999999999997</v>
      </c>
      <c r="AA6" s="202">
        <v>11.37</v>
      </c>
      <c r="AB6" s="202">
        <v>0</v>
      </c>
      <c r="AC6" s="202">
        <v>0.73</v>
      </c>
      <c r="AD6" s="202">
        <v>6.82</v>
      </c>
      <c r="AE6" s="202">
        <v>0</v>
      </c>
      <c r="AF6" s="202">
        <v>0</v>
      </c>
      <c r="AG6" s="202">
        <v>20.09</v>
      </c>
      <c r="AH6" s="202">
        <v>0</v>
      </c>
      <c r="AI6" s="202">
        <v>32.94</v>
      </c>
      <c r="AJ6" s="202">
        <v>0</v>
      </c>
      <c r="AK6" s="202">
        <v>58.66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10.93</v>
      </c>
      <c r="AS6" s="202">
        <v>17.93</v>
      </c>
      <c r="AT6" s="202">
        <v>16.98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5.71</v>
      </c>
      <c r="J7" s="202">
        <v>0</v>
      </c>
      <c r="K7" s="202">
        <v>123.81</v>
      </c>
      <c r="L7" s="202">
        <v>44.21</v>
      </c>
      <c r="M7" s="202">
        <v>0</v>
      </c>
      <c r="N7" s="202">
        <v>1.2</v>
      </c>
      <c r="O7" s="202">
        <v>1.99</v>
      </c>
      <c r="P7" s="202">
        <v>2.72</v>
      </c>
      <c r="Q7" s="202">
        <v>2.34</v>
      </c>
      <c r="R7" s="202">
        <v>2.5</v>
      </c>
      <c r="S7" s="202">
        <v>2.86</v>
      </c>
      <c r="T7" s="202">
        <v>0</v>
      </c>
      <c r="U7" s="202">
        <v>10.84</v>
      </c>
      <c r="V7" s="202">
        <v>2.4</v>
      </c>
      <c r="W7" s="202">
        <v>0.45</v>
      </c>
      <c r="X7" s="202">
        <v>0.99</v>
      </c>
      <c r="Y7" s="202">
        <v>0</v>
      </c>
      <c r="Z7" s="202">
        <v>37.299999999999997</v>
      </c>
      <c r="AA7" s="202">
        <v>11.37</v>
      </c>
      <c r="AB7" s="202">
        <v>0</v>
      </c>
      <c r="AC7" s="202">
        <v>0.73</v>
      </c>
      <c r="AD7" s="202">
        <v>6.82</v>
      </c>
      <c r="AE7" s="202">
        <v>0</v>
      </c>
      <c r="AF7" s="202">
        <v>0</v>
      </c>
      <c r="AG7" s="202">
        <v>20.09</v>
      </c>
      <c r="AH7" s="202">
        <v>0</v>
      </c>
      <c r="AI7" s="202">
        <v>32.94</v>
      </c>
      <c r="AJ7" s="202">
        <v>0</v>
      </c>
      <c r="AK7" s="202">
        <v>58.66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10.93</v>
      </c>
      <c r="AS7" s="202">
        <v>17.93</v>
      </c>
      <c r="AT7" s="202">
        <v>16.98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5.71</v>
      </c>
      <c r="J8" s="202">
        <v>0</v>
      </c>
      <c r="K8" s="202">
        <v>123.81</v>
      </c>
      <c r="L8" s="202">
        <v>44.21</v>
      </c>
      <c r="M8" s="202">
        <v>0</v>
      </c>
      <c r="N8" s="202">
        <v>1.2</v>
      </c>
      <c r="O8" s="202">
        <v>1.99</v>
      </c>
      <c r="P8" s="202">
        <v>2.72</v>
      </c>
      <c r="Q8" s="202">
        <v>2.34</v>
      </c>
      <c r="R8" s="202">
        <v>2.5</v>
      </c>
      <c r="S8" s="202">
        <v>2.86</v>
      </c>
      <c r="T8" s="202">
        <v>0</v>
      </c>
      <c r="U8" s="202">
        <v>10.84</v>
      </c>
      <c r="V8" s="202">
        <v>2.4</v>
      </c>
      <c r="W8" s="202">
        <v>0.45</v>
      </c>
      <c r="X8" s="202">
        <v>0.99</v>
      </c>
      <c r="Y8" s="202">
        <v>0</v>
      </c>
      <c r="Z8" s="202">
        <v>37.299999999999997</v>
      </c>
      <c r="AA8" s="202">
        <v>11.37</v>
      </c>
      <c r="AB8" s="202">
        <v>0</v>
      </c>
      <c r="AC8" s="202">
        <v>0.73</v>
      </c>
      <c r="AD8" s="202">
        <v>6.82</v>
      </c>
      <c r="AE8" s="202">
        <v>0</v>
      </c>
      <c r="AF8" s="202">
        <v>0</v>
      </c>
      <c r="AG8" s="202">
        <v>20.09</v>
      </c>
      <c r="AH8" s="202">
        <v>0</v>
      </c>
      <c r="AI8" s="202">
        <v>32.94</v>
      </c>
      <c r="AJ8" s="202">
        <v>0</v>
      </c>
      <c r="AK8" s="202">
        <v>58.66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10.93</v>
      </c>
      <c r="AS8" s="202">
        <v>17.93</v>
      </c>
      <c r="AT8" s="202">
        <v>16.98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5.71</v>
      </c>
      <c r="J9" s="202">
        <v>0</v>
      </c>
      <c r="K9" s="202">
        <v>123.81</v>
      </c>
      <c r="L9" s="202">
        <v>44.21</v>
      </c>
      <c r="M9" s="202">
        <v>0</v>
      </c>
      <c r="N9" s="202">
        <v>1.2</v>
      </c>
      <c r="O9" s="202">
        <v>1.99</v>
      </c>
      <c r="P9" s="202">
        <v>2.72</v>
      </c>
      <c r="Q9" s="202">
        <v>2.34</v>
      </c>
      <c r="R9" s="202">
        <v>2.5</v>
      </c>
      <c r="S9" s="202">
        <v>2.86</v>
      </c>
      <c r="T9" s="202">
        <v>0</v>
      </c>
      <c r="U9" s="202">
        <v>10.84</v>
      </c>
      <c r="V9" s="202">
        <v>2.4</v>
      </c>
      <c r="W9" s="202">
        <v>5.73</v>
      </c>
      <c r="X9" s="202">
        <v>0.99</v>
      </c>
      <c r="Y9" s="202">
        <v>0</v>
      </c>
      <c r="Z9" s="202">
        <v>37.299999999999997</v>
      </c>
      <c r="AA9" s="202">
        <v>11.37</v>
      </c>
      <c r="AB9" s="202">
        <v>0</v>
      </c>
      <c r="AC9" s="202">
        <v>0.73</v>
      </c>
      <c r="AD9" s="202">
        <v>6.82</v>
      </c>
      <c r="AE9" s="202">
        <v>0</v>
      </c>
      <c r="AF9" s="202">
        <v>0</v>
      </c>
      <c r="AG9" s="202">
        <v>20.09</v>
      </c>
      <c r="AH9" s="202">
        <v>0</v>
      </c>
      <c r="AI9" s="202">
        <v>32.94</v>
      </c>
      <c r="AJ9" s="202">
        <v>0</v>
      </c>
      <c r="AK9" s="202">
        <v>58.5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10.93</v>
      </c>
      <c r="AS9" s="202">
        <v>17.93</v>
      </c>
      <c r="AT9" s="202">
        <v>16.98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5.71</v>
      </c>
      <c r="J10" s="202">
        <v>0</v>
      </c>
      <c r="K10" s="202">
        <v>123.81</v>
      </c>
      <c r="L10" s="202">
        <v>44.21</v>
      </c>
      <c r="M10" s="202">
        <v>0</v>
      </c>
      <c r="N10" s="202">
        <v>1.2</v>
      </c>
      <c r="O10" s="202">
        <v>1.99</v>
      </c>
      <c r="P10" s="202">
        <v>2.72</v>
      </c>
      <c r="Q10" s="202">
        <v>2.34</v>
      </c>
      <c r="R10" s="202">
        <v>2.5</v>
      </c>
      <c r="S10" s="202">
        <v>2.86</v>
      </c>
      <c r="T10" s="202">
        <v>0</v>
      </c>
      <c r="U10" s="202">
        <v>10.84</v>
      </c>
      <c r="V10" s="202">
        <v>2.4</v>
      </c>
      <c r="W10" s="202">
        <v>5.73</v>
      </c>
      <c r="X10" s="202">
        <v>0.99</v>
      </c>
      <c r="Y10" s="202">
        <v>0</v>
      </c>
      <c r="Z10" s="202">
        <v>37.299999999999997</v>
      </c>
      <c r="AA10" s="202">
        <v>11.37</v>
      </c>
      <c r="AB10" s="202">
        <v>0</v>
      </c>
      <c r="AC10" s="202">
        <v>0.73</v>
      </c>
      <c r="AD10" s="202">
        <v>6.82</v>
      </c>
      <c r="AE10" s="202">
        <v>0</v>
      </c>
      <c r="AF10" s="202">
        <v>0</v>
      </c>
      <c r="AG10" s="202">
        <v>20.09</v>
      </c>
      <c r="AH10" s="202">
        <v>0</v>
      </c>
      <c r="AI10" s="202">
        <v>32.94</v>
      </c>
      <c r="AJ10" s="202">
        <v>0</v>
      </c>
      <c r="AK10" s="202">
        <v>58.5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10.93</v>
      </c>
      <c r="AS10" s="202">
        <v>17.93</v>
      </c>
      <c r="AT10" s="202">
        <v>16.98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5.71</v>
      </c>
      <c r="J11" s="202">
        <v>0</v>
      </c>
      <c r="K11" s="202">
        <v>123.81</v>
      </c>
      <c r="L11" s="202">
        <v>44.13</v>
      </c>
      <c r="M11" s="202">
        <v>0</v>
      </c>
      <c r="N11" s="202">
        <v>1.2</v>
      </c>
      <c r="O11" s="202">
        <v>1.99</v>
      </c>
      <c r="P11" s="202">
        <v>2.72</v>
      </c>
      <c r="Q11" s="202">
        <v>2.2200000000000002</v>
      </c>
      <c r="R11" s="202">
        <v>2.5</v>
      </c>
      <c r="S11" s="202">
        <v>2.86</v>
      </c>
      <c r="T11" s="202">
        <v>0</v>
      </c>
      <c r="U11" s="202">
        <v>10.84</v>
      </c>
      <c r="V11" s="202">
        <v>2.4</v>
      </c>
      <c r="W11" s="202">
        <v>0.45</v>
      </c>
      <c r="X11" s="202">
        <v>0.99</v>
      </c>
      <c r="Y11" s="202">
        <v>0</v>
      </c>
      <c r="Z11" s="202">
        <v>37.299999999999997</v>
      </c>
      <c r="AA11" s="202">
        <v>11.37</v>
      </c>
      <c r="AB11" s="202">
        <v>0</v>
      </c>
      <c r="AC11" s="202">
        <v>0.73</v>
      </c>
      <c r="AD11" s="202">
        <v>6.82</v>
      </c>
      <c r="AE11" s="202">
        <v>0</v>
      </c>
      <c r="AF11" s="202">
        <v>0</v>
      </c>
      <c r="AG11" s="202">
        <v>20.09</v>
      </c>
      <c r="AH11" s="202">
        <v>0</v>
      </c>
      <c r="AI11" s="202">
        <v>32.94</v>
      </c>
      <c r="AJ11" s="202">
        <v>0</v>
      </c>
      <c r="AK11" s="202">
        <v>58.5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10.99</v>
      </c>
      <c r="AS11" s="202">
        <v>17.93</v>
      </c>
      <c r="AT11" s="202">
        <v>16.98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5.71</v>
      </c>
      <c r="J12" s="202">
        <v>0</v>
      </c>
      <c r="K12" s="202">
        <v>123.81</v>
      </c>
      <c r="L12" s="202">
        <v>44.13</v>
      </c>
      <c r="M12" s="202">
        <v>0</v>
      </c>
      <c r="N12" s="202">
        <v>1.2</v>
      </c>
      <c r="O12" s="202">
        <v>1.99</v>
      </c>
      <c r="P12" s="202">
        <v>2.72</v>
      </c>
      <c r="Q12" s="202">
        <v>2.2200000000000002</v>
      </c>
      <c r="R12" s="202">
        <v>2.5</v>
      </c>
      <c r="S12" s="202">
        <v>2.86</v>
      </c>
      <c r="T12" s="202">
        <v>0</v>
      </c>
      <c r="U12" s="202">
        <v>10.84</v>
      </c>
      <c r="V12" s="202">
        <v>2.4</v>
      </c>
      <c r="W12" s="202">
        <v>0.45</v>
      </c>
      <c r="X12" s="202">
        <v>0.99</v>
      </c>
      <c r="Y12" s="202">
        <v>0</v>
      </c>
      <c r="Z12" s="202">
        <v>37.299999999999997</v>
      </c>
      <c r="AA12" s="202">
        <v>11.37</v>
      </c>
      <c r="AB12" s="202">
        <v>0</v>
      </c>
      <c r="AC12" s="202">
        <v>0.73</v>
      </c>
      <c r="AD12" s="202">
        <v>6.82</v>
      </c>
      <c r="AE12" s="202">
        <v>0</v>
      </c>
      <c r="AF12" s="202">
        <v>0</v>
      </c>
      <c r="AG12" s="202">
        <v>20.09</v>
      </c>
      <c r="AH12" s="202">
        <v>0</v>
      </c>
      <c r="AI12" s="202">
        <v>32.94</v>
      </c>
      <c r="AJ12" s="202">
        <v>0</v>
      </c>
      <c r="AK12" s="202">
        <v>58.5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10.99</v>
      </c>
      <c r="AS12" s="202">
        <v>17.93</v>
      </c>
      <c r="AT12" s="202">
        <v>16.98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5.71</v>
      </c>
      <c r="J13" s="202">
        <v>0</v>
      </c>
      <c r="K13" s="202">
        <v>123.81</v>
      </c>
      <c r="L13" s="202">
        <v>44.13</v>
      </c>
      <c r="M13" s="202">
        <v>0</v>
      </c>
      <c r="N13" s="202">
        <v>1.2</v>
      </c>
      <c r="O13" s="202">
        <v>1.99</v>
      </c>
      <c r="P13" s="202">
        <v>2.72</v>
      </c>
      <c r="Q13" s="202">
        <v>2.2200000000000002</v>
      </c>
      <c r="R13" s="202">
        <v>2.5</v>
      </c>
      <c r="S13" s="202">
        <v>2.86</v>
      </c>
      <c r="T13" s="202">
        <v>0</v>
      </c>
      <c r="U13" s="202">
        <v>10.48</v>
      </c>
      <c r="V13" s="202">
        <v>2.4</v>
      </c>
      <c r="W13" s="202">
        <v>5.73</v>
      </c>
      <c r="X13" s="202">
        <v>0.99</v>
      </c>
      <c r="Y13" s="202">
        <v>0</v>
      </c>
      <c r="Z13" s="202">
        <v>37.299999999999997</v>
      </c>
      <c r="AA13" s="202">
        <v>8.34</v>
      </c>
      <c r="AB13" s="202">
        <v>0</v>
      </c>
      <c r="AC13" s="202">
        <v>0.73</v>
      </c>
      <c r="AD13" s="202">
        <v>6.82</v>
      </c>
      <c r="AE13" s="202">
        <v>0</v>
      </c>
      <c r="AF13" s="202">
        <v>0</v>
      </c>
      <c r="AG13" s="202">
        <v>20.09</v>
      </c>
      <c r="AH13" s="202">
        <v>0</v>
      </c>
      <c r="AI13" s="202">
        <v>32.94</v>
      </c>
      <c r="AJ13" s="202">
        <v>0</v>
      </c>
      <c r="AK13" s="202">
        <v>58.5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10.99</v>
      </c>
      <c r="AS13" s="202">
        <v>17.93</v>
      </c>
      <c r="AT13" s="202">
        <v>16.98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5.71</v>
      </c>
      <c r="J14" s="202">
        <v>0</v>
      </c>
      <c r="K14" s="202">
        <v>123.81</v>
      </c>
      <c r="L14" s="202">
        <v>44.13</v>
      </c>
      <c r="M14" s="202">
        <v>0</v>
      </c>
      <c r="N14" s="202">
        <v>1.2</v>
      </c>
      <c r="O14" s="202">
        <v>1.99</v>
      </c>
      <c r="P14" s="202">
        <v>2.72</v>
      </c>
      <c r="Q14" s="202">
        <v>2.2200000000000002</v>
      </c>
      <c r="R14" s="202">
        <v>2.5</v>
      </c>
      <c r="S14" s="202">
        <v>2.86</v>
      </c>
      <c r="T14" s="202">
        <v>0</v>
      </c>
      <c r="U14" s="202">
        <v>10.48</v>
      </c>
      <c r="V14" s="202">
        <v>2.4</v>
      </c>
      <c r="W14" s="202">
        <v>5.73</v>
      </c>
      <c r="X14" s="202">
        <v>12.62</v>
      </c>
      <c r="Y14" s="202">
        <v>0</v>
      </c>
      <c r="Z14" s="202">
        <v>37.299999999999997</v>
      </c>
      <c r="AA14" s="202">
        <v>8.34</v>
      </c>
      <c r="AB14" s="202">
        <v>0</v>
      </c>
      <c r="AC14" s="202">
        <v>0.73</v>
      </c>
      <c r="AD14" s="202">
        <v>6.82</v>
      </c>
      <c r="AE14" s="202">
        <v>0</v>
      </c>
      <c r="AF14" s="202">
        <v>0</v>
      </c>
      <c r="AG14" s="202">
        <v>20.09</v>
      </c>
      <c r="AH14" s="202">
        <v>0</v>
      </c>
      <c r="AI14" s="202">
        <v>32.94</v>
      </c>
      <c r="AJ14" s="202">
        <v>0</v>
      </c>
      <c r="AK14" s="202">
        <v>58.5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10.99</v>
      </c>
      <c r="AS14" s="202">
        <v>17.93</v>
      </c>
      <c r="AT14" s="202">
        <v>16.98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5.71</v>
      </c>
      <c r="J15" s="202">
        <v>0</v>
      </c>
      <c r="K15" s="202">
        <v>123.81</v>
      </c>
      <c r="L15" s="202">
        <v>44.13</v>
      </c>
      <c r="M15" s="202">
        <v>0</v>
      </c>
      <c r="N15" s="202">
        <v>1.2</v>
      </c>
      <c r="O15" s="202">
        <v>1.99</v>
      </c>
      <c r="P15" s="202">
        <v>2.72</v>
      </c>
      <c r="Q15" s="202">
        <v>2.2200000000000002</v>
      </c>
      <c r="R15" s="202">
        <v>2.5</v>
      </c>
      <c r="S15" s="202">
        <v>2.86</v>
      </c>
      <c r="T15" s="202">
        <v>0</v>
      </c>
      <c r="U15" s="202">
        <v>18.8</v>
      </c>
      <c r="V15" s="202">
        <v>2.4</v>
      </c>
      <c r="W15" s="202">
        <v>5.73</v>
      </c>
      <c r="X15" s="202">
        <v>12.62</v>
      </c>
      <c r="Y15" s="202">
        <v>0</v>
      </c>
      <c r="Z15" s="202">
        <v>37.299999999999997</v>
      </c>
      <c r="AA15" s="202">
        <v>8.34</v>
      </c>
      <c r="AB15" s="202">
        <v>0</v>
      </c>
      <c r="AC15" s="202">
        <v>0.73</v>
      </c>
      <c r="AD15" s="202">
        <v>6.82</v>
      </c>
      <c r="AE15" s="202">
        <v>0</v>
      </c>
      <c r="AF15" s="202">
        <v>0</v>
      </c>
      <c r="AG15" s="202">
        <v>20.09</v>
      </c>
      <c r="AH15" s="202">
        <v>0</v>
      </c>
      <c r="AI15" s="202">
        <v>32.94</v>
      </c>
      <c r="AJ15" s="202">
        <v>0</v>
      </c>
      <c r="AK15" s="202">
        <v>58.5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10.99</v>
      </c>
      <c r="AS15" s="202">
        <v>17.93</v>
      </c>
      <c r="AT15" s="202">
        <v>16.98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5.71</v>
      </c>
      <c r="J16" s="202">
        <v>0</v>
      </c>
      <c r="K16" s="202">
        <v>123.81</v>
      </c>
      <c r="L16" s="202">
        <v>44.13</v>
      </c>
      <c r="M16" s="202">
        <v>0</v>
      </c>
      <c r="N16" s="202">
        <v>1.2</v>
      </c>
      <c r="O16" s="202">
        <v>1.99</v>
      </c>
      <c r="P16" s="202">
        <v>2.72</v>
      </c>
      <c r="Q16" s="202">
        <v>2.2200000000000002</v>
      </c>
      <c r="R16" s="202">
        <v>2.5</v>
      </c>
      <c r="S16" s="202">
        <v>2.86</v>
      </c>
      <c r="T16" s="202">
        <v>0</v>
      </c>
      <c r="U16" s="202">
        <v>19.43</v>
      </c>
      <c r="V16" s="202">
        <v>2.4</v>
      </c>
      <c r="W16" s="202">
        <v>5.73</v>
      </c>
      <c r="X16" s="202">
        <v>12.62</v>
      </c>
      <c r="Y16" s="202">
        <v>0</v>
      </c>
      <c r="Z16" s="202">
        <v>37.299999999999997</v>
      </c>
      <c r="AA16" s="202">
        <v>8.34</v>
      </c>
      <c r="AB16" s="202">
        <v>0</v>
      </c>
      <c r="AC16" s="202">
        <v>0.73</v>
      </c>
      <c r="AD16" s="202">
        <v>6.82</v>
      </c>
      <c r="AE16" s="202">
        <v>0</v>
      </c>
      <c r="AF16" s="202">
        <v>0</v>
      </c>
      <c r="AG16" s="202">
        <v>20.09</v>
      </c>
      <c r="AH16" s="202">
        <v>0</v>
      </c>
      <c r="AI16" s="202">
        <v>32.94</v>
      </c>
      <c r="AJ16" s="202">
        <v>0</v>
      </c>
      <c r="AK16" s="202">
        <v>58.5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10.99</v>
      </c>
      <c r="AS16" s="202">
        <v>17.93</v>
      </c>
      <c r="AT16" s="202">
        <v>16.98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5.71</v>
      </c>
      <c r="J17" s="202">
        <v>0</v>
      </c>
      <c r="K17" s="202">
        <v>123.81</v>
      </c>
      <c r="L17" s="202">
        <v>44.13</v>
      </c>
      <c r="M17" s="202">
        <v>0</v>
      </c>
      <c r="N17" s="202">
        <v>1.2</v>
      </c>
      <c r="O17" s="202">
        <v>1.99</v>
      </c>
      <c r="P17" s="202">
        <v>2.72</v>
      </c>
      <c r="Q17" s="202">
        <v>2.2200000000000002</v>
      </c>
      <c r="R17" s="202">
        <v>2.5</v>
      </c>
      <c r="S17" s="202">
        <v>2.86</v>
      </c>
      <c r="T17" s="202">
        <v>0</v>
      </c>
      <c r="U17" s="202">
        <v>14.46</v>
      </c>
      <c r="V17" s="202">
        <v>2.4</v>
      </c>
      <c r="W17" s="202">
        <v>5.73</v>
      </c>
      <c r="X17" s="202">
        <v>12.62</v>
      </c>
      <c r="Y17" s="202">
        <v>0</v>
      </c>
      <c r="Z17" s="202">
        <v>37.299999999999997</v>
      </c>
      <c r="AA17" s="202">
        <v>8.34</v>
      </c>
      <c r="AB17" s="202">
        <v>0</v>
      </c>
      <c r="AC17" s="202">
        <v>0.73</v>
      </c>
      <c r="AD17" s="202">
        <v>6.82</v>
      </c>
      <c r="AE17" s="202">
        <v>0</v>
      </c>
      <c r="AF17" s="202">
        <v>0</v>
      </c>
      <c r="AG17" s="202">
        <v>20.09</v>
      </c>
      <c r="AH17" s="202">
        <v>0</v>
      </c>
      <c r="AI17" s="202">
        <v>32.94</v>
      </c>
      <c r="AJ17" s="202">
        <v>0</v>
      </c>
      <c r="AK17" s="202">
        <v>58.5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10.99</v>
      </c>
      <c r="AS17" s="202">
        <v>17.93</v>
      </c>
      <c r="AT17" s="202">
        <v>16.98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5.71</v>
      </c>
      <c r="J18" s="202">
        <v>0</v>
      </c>
      <c r="K18" s="202">
        <v>123.81</v>
      </c>
      <c r="L18" s="202">
        <v>44.13</v>
      </c>
      <c r="M18" s="202">
        <v>0</v>
      </c>
      <c r="N18" s="202">
        <v>1.2</v>
      </c>
      <c r="O18" s="202">
        <v>1.99</v>
      </c>
      <c r="P18" s="202">
        <v>2.72</v>
      </c>
      <c r="Q18" s="202">
        <v>2.2200000000000002</v>
      </c>
      <c r="R18" s="202">
        <v>2.5</v>
      </c>
      <c r="S18" s="202">
        <v>2.86</v>
      </c>
      <c r="T18" s="202">
        <v>0</v>
      </c>
      <c r="U18" s="202">
        <v>13.16</v>
      </c>
      <c r="V18" s="202">
        <v>2.4</v>
      </c>
      <c r="W18" s="202">
        <v>5.73</v>
      </c>
      <c r="X18" s="202">
        <v>12.62</v>
      </c>
      <c r="Y18" s="202">
        <v>0</v>
      </c>
      <c r="Z18" s="202">
        <v>37.299999999999997</v>
      </c>
      <c r="AA18" s="202">
        <v>8.34</v>
      </c>
      <c r="AB18" s="202">
        <v>0</v>
      </c>
      <c r="AC18" s="202">
        <v>0.73</v>
      </c>
      <c r="AD18" s="202">
        <v>6.82</v>
      </c>
      <c r="AE18" s="202">
        <v>0</v>
      </c>
      <c r="AF18" s="202">
        <v>0</v>
      </c>
      <c r="AG18" s="202">
        <v>20.09</v>
      </c>
      <c r="AH18" s="202">
        <v>0</v>
      </c>
      <c r="AI18" s="202">
        <v>32.94</v>
      </c>
      <c r="AJ18" s="202">
        <v>0</v>
      </c>
      <c r="AK18" s="202">
        <v>58.5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10.99</v>
      </c>
      <c r="AS18" s="202">
        <v>17.93</v>
      </c>
      <c r="AT18" s="202">
        <v>16.98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5.71</v>
      </c>
      <c r="J19" s="202">
        <v>0</v>
      </c>
      <c r="K19" s="202">
        <v>123.81</v>
      </c>
      <c r="L19" s="202">
        <v>44.13</v>
      </c>
      <c r="M19" s="202">
        <v>0</v>
      </c>
      <c r="N19" s="202">
        <v>1.2</v>
      </c>
      <c r="O19" s="202">
        <v>1.99</v>
      </c>
      <c r="P19" s="202">
        <v>2.72</v>
      </c>
      <c r="Q19" s="202">
        <v>2.2200000000000002</v>
      </c>
      <c r="R19" s="202">
        <v>2.5</v>
      </c>
      <c r="S19" s="202">
        <v>2.86</v>
      </c>
      <c r="T19" s="202">
        <v>0</v>
      </c>
      <c r="U19" s="202">
        <v>14.11</v>
      </c>
      <c r="V19" s="202">
        <v>2.4</v>
      </c>
      <c r="W19" s="202">
        <v>5.73</v>
      </c>
      <c r="X19" s="202">
        <v>12.62</v>
      </c>
      <c r="Y19" s="202">
        <v>0</v>
      </c>
      <c r="Z19" s="202">
        <v>37.299999999999997</v>
      </c>
      <c r="AA19" s="202">
        <v>8.34</v>
      </c>
      <c r="AB19" s="202">
        <v>0</v>
      </c>
      <c r="AC19" s="202">
        <v>0.73</v>
      </c>
      <c r="AD19" s="202">
        <v>6.82</v>
      </c>
      <c r="AE19" s="202">
        <v>0</v>
      </c>
      <c r="AF19" s="202">
        <v>0</v>
      </c>
      <c r="AG19" s="202">
        <v>20.09</v>
      </c>
      <c r="AH19" s="202">
        <v>0</v>
      </c>
      <c r="AI19" s="202">
        <v>32.94</v>
      </c>
      <c r="AJ19" s="202">
        <v>0</v>
      </c>
      <c r="AK19" s="202">
        <v>58.5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10.99</v>
      </c>
      <c r="AS19" s="202">
        <v>17.93</v>
      </c>
      <c r="AT19" s="202">
        <v>16.98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5.71</v>
      </c>
      <c r="J20" s="202">
        <v>0</v>
      </c>
      <c r="K20" s="202">
        <v>123.81</v>
      </c>
      <c r="L20" s="202">
        <v>44.13</v>
      </c>
      <c r="M20" s="202">
        <v>0</v>
      </c>
      <c r="N20" s="202">
        <v>1.2</v>
      </c>
      <c r="O20" s="202">
        <v>1.99</v>
      </c>
      <c r="P20" s="202">
        <v>2.72</v>
      </c>
      <c r="Q20" s="202">
        <v>2.2200000000000002</v>
      </c>
      <c r="R20" s="202">
        <v>2.5</v>
      </c>
      <c r="S20" s="202">
        <v>2.86</v>
      </c>
      <c r="T20" s="202">
        <v>0</v>
      </c>
      <c r="U20" s="202">
        <v>12.58</v>
      </c>
      <c r="V20" s="202">
        <v>2.4</v>
      </c>
      <c r="W20" s="202">
        <v>5.73</v>
      </c>
      <c r="X20" s="202">
        <v>12.62</v>
      </c>
      <c r="Y20" s="202">
        <v>0</v>
      </c>
      <c r="Z20" s="202">
        <v>37.299999999999997</v>
      </c>
      <c r="AA20" s="202">
        <v>11.37</v>
      </c>
      <c r="AB20" s="202">
        <v>0</v>
      </c>
      <c r="AC20" s="202">
        <v>0.73</v>
      </c>
      <c r="AD20" s="202">
        <v>6.82</v>
      </c>
      <c r="AE20" s="202">
        <v>0</v>
      </c>
      <c r="AF20" s="202">
        <v>0</v>
      </c>
      <c r="AG20" s="202">
        <v>20.09</v>
      </c>
      <c r="AH20" s="202">
        <v>0</v>
      </c>
      <c r="AI20" s="202">
        <v>32.94</v>
      </c>
      <c r="AJ20" s="202">
        <v>0</v>
      </c>
      <c r="AK20" s="202">
        <v>58.5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10.99</v>
      </c>
      <c r="AS20" s="202">
        <v>17.93</v>
      </c>
      <c r="AT20" s="202">
        <v>16.98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5.71</v>
      </c>
      <c r="J21" s="202">
        <v>0</v>
      </c>
      <c r="K21" s="202">
        <v>123.81</v>
      </c>
      <c r="L21" s="202">
        <v>44.21</v>
      </c>
      <c r="M21" s="202">
        <v>0</v>
      </c>
      <c r="N21" s="202">
        <v>1.2</v>
      </c>
      <c r="O21" s="202">
        <v>1.99</v>
      </c>
      <c r="P21" s="202">
        <v>2.72</v>
      </c>
      <c r="Q21" s="202">
        <v>2.34</v>
      </c>
      <c r="R21" s="202">
        <v>2.5</v>
      </c>
      <c r="S21" s="202">
        <v>2.86</v>
      </c>
      <c r="T21" s="202">
        <v>0</v>
      </c>
      <c r="U21" s="202">
        <v>12.58</v>
      </c>
      <c r="V21" s="202">
        <v>2.4</v>
      </c>
      <c r="W21" s="202">
        <v>5.73</v>
      </c>
      <c r="X21" s="202">
        <v>12.62</v>
      </c>
      <c r="Y21" s="202">
        <v>0</v>
      </c>
      <c r="Z21" s="202">
        <v>37.299999999999997</v>
      </c>
      <c r="AA21" s="202">
        <v>11.37</v>
      </c>
      <c r="AB21" s="202">
        <v>0</v>
      </c>
      <c r="AC21" s="202">
        <v>0.73</v>
      </c>
      <c r="AD21" s="202">
        <v>6.82</v>
      </c>
      <c r="AE21" s="202">
        <v>0</v>
      </c>
      <c r="AF21" s="202">
        <v>0</v>
      </c>
      <c r="AG21" s="202">
        <v>20.09</v>
      </c>
      <c r="AH21" s="202">
        <v>0</v>
      </c>
      <c r="AI21" s="202">
        <v>32.94</v>
      </c>
      <c r="AJ21" s="202">
        <v>0</v>
      </c>
      <c r="AK21" s="202">
        <v>58.5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10.99</v>
      </c>
      <c r="AS21" s="202">
        <v>17.93</v>
      </c>
      <c r="AT21" s="202">
        <v>16.98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5.71</v>
      </c>
      <c r="J22" s="202">
        <v>0</v>
      </c>
      <c r="K22" s="202">
        <v>123.81</v>
      </c>
      <c r="L22" s="202">
        <v>44.21</v>
      </c>
      <c r="M22" s="202">
        <v>0</v>
      </c>
      <c r="N22" s="202">
        <v>1.2</v>
      </c>
      <c r="O22" s="202">
        <v>1.99</v>
      </c>
      <c r="P22" s="202">
        <v>2.72</v>
      </c>
      <c r="Q22" s="202">
        <v>2.34</v>
      </c>
      <c r="R22" s="202">
        <v>2.5</v>
      </c>
      <c r="S22" s="202">
        <v>2.86</v>
      </c>
      <c r="T22" s="202">
        <v>0</v>
      </c>
      <c r="U22" s="202">
        <v>12.58</v>
      </c>
      <c r="V22" s="202">
        <v>2.4</v>
      </c>
      <c r="W22" s="202">
        <v>0.45</v>
      </c>
      <c r="X22" s="202">
        <v>0.99</v>
      </c>
      <c r="Y22" s="202">
        <v>0</v>
      </c>
      <c r="Z22" s="202">
        <v>37.299999999999997</v>
      </c>
      <c r="AA22" s="202">
        <v>11.37</v>
      </c>
      <c r="AB22" s="202">
        <v>0</v>
      </c>
      <c r="AC22" s="202">
        <v>0.73</v>
      </c>
      <c r="AD22" s="202">
        <v>6.82</v>
      </c>
      <c r="AE22" s="202">
        <v>0</v>
      </c>
      <c r="AF22" s="202">
        <v>0</v>
      </c>
      <c r="AG22" s="202">
        <v>20.09</v>
      </c>
      <c r="AH22" s="202">
        <v>0</v>
      </c>
      <c r="AI22" s="202">
        <v>32.94</v>
      </c>
      <c r="AJ22" s="202">
        <v>0</v>
      </c>
      <c r="AK22" s="202">
        <v>58.5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10.99</v>
      </c>
      <c r="AS22" s="202">
        <v>17.93</v>
      </c>
      <c r="AT22" s="202">
        <v>16.98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5.71</v>
      </c>
      <c r="J23" s="202">
        <v>0</v>
      </c>
      <c r="K23" s="202">
        <v>123.81</v>
      </c>
      <c r="L23" s="202">
        <v>44.21</v>
      </c>
      <c r="M23" s="202">
        <v>0</v>
      </c>
      <c r="N23" s="202">
        <v>1.2</v>
      </c>
      <c r="O23" s="202">
        <v>1.99</v>
      </c>
      <c r="P23" s="202">
        <v>2.72</v>
      </c>
      <c r="Q23" s="202">
        <v>2.34</v>
      </c>
      <c r="R23" s="202">
        <v>2.5</v>
      </c>
      <c r="S23" s="202">
        <v>2.86</v>
      </c>
      <c r="T23" s="202">
        <v>0</v>
      </c>
      <c r="U23" s="202">
        <v>12.58</v>
      </c>
      <c r="V23" s="202">
        <v>2.4</v>
      </c>
      <c r="W23" s="202">
        <v>0.45</v>
      </c>
      <c r="X23" s="202">
        <v>0.99</v>
      </c>
      <c r="Y23" s="202">
        <v>0</v>
      </c>
      <c r="Z23" s="202">
        <v>37.299999999999997</v>
      </c>
      <c r="AA23" s="202">
        <v>11.37</v>
      </c>
      <c r="AB23" s="202">
        <v>0</v>
      </c>
      <c r="AC23" s="202">
        <v>0.73</v>
      </c>
      <c r="AD23" s="202">
        <v>6.82</v>
      </c>
      <c r="AE23" s="202">
        <v>0</v>
      </c>
      <c r="AF23" s="202">
        <v>0</v>
      </c>
      <c r="AG23" s="202">
        <v>20.09</v>
      </c>
      <c r="AH23" s="202">
        <v>0</v>
      </c>
      <c r="AI23" s="202">
        <v>32.94</v>
      </c>
      <c r="AJ23" s="202">
        <v>0</v>
      </c>
      <c r="AK23" s="202">
        <v>58.5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10.99</v>
      </c>
      <c r="AS23" s="202">
        <v>17.93</v>
      </c>
      <c r="AT23" s="202">
        <v>16.98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5.71</v>
      </c>
      <c r="J24" s="202">
        <v>0</v>
      </c>
      <c r="K24" s="202">
        <v>123.81</v>
      </c>
      <c r="L24" s="202">
        <v>44.21</v>
      </c>
      <c r="M24" s="202">
        <v>0</v>
      </c>
      <c r="N24" s="202">
        <v>1.2</v>
      </c>
      <c r="O24" s="202">
        <v>1.99</v>
      </c>
      <c r="P24" s="202">
        <v>2.72</v>
      </c>
      <c r="Q24" s="202">
        <v>2.34</v>
      </c>
      <c r="R24" s="202">
        <v>2.5</v>
      </c>
      <c r="S24" s="202">
        <v>2.86</v>
      </c>
      <c r="T24" s="202">
        <v>0</v>
      </c>
      <c r="U24" s="202">
        <v>12.58</v>
      </c>
      <c r="V24" s="202">
        <v>2.4</v>
      </c>
      <c r="W24" s="202">
        <v>0.45</v>
      </c>
      <c r="X24" s="202">
        <v>0.99</v>
      </c>
      <c r="Y24" s="202">
        <v>0</v>
      </c>
      <c r="Z24" s="202">
        <v>37.299999999999997</v>
      </c>
      <c r="AA24" s="202">
        <v>11.37</v>
      </c>
      <c r="AB24" s="202">
        <v>0</v>
      </c>
      <c r="AC24" s="202">
        <v>0.73</v>
      </c>
      <c r="AD24" s="202">
        <v>6.82</v>
      </c>
      <c r="AE24" s="202">
        <v>0</v>
      </c>
      <c r="AF24" s="202">
        <v>0</v>
      </c>
      <c r="AG24" s="202">
        <v>20.09</v>
      </c>
      <c r="AH24" s="202">
        <v>0</v>
      </c>
      <c r="AI24" s="202">
        <v>32.94</v>
      </c>
      <c r="AJ24" s="202">
        <v>0</v>
      </c>
      <c r="AK24" s="202">
        <v>58.5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10.99</v>
      </c>
      <c r="AS24" s="202">
        <v>17.93</v>
      </c>
      <c r="AT24" s="202">
        <v>16.98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5.71</v>
      </c>
      <c r="J25" s="202">
        <v>0</v>
      </c>
      <c r="K25" s="202">
        <v>123.81</v>
      </c>
      <c r="L25" s="202">
        <v>44.21</v>
      </c>
      <c r="M25" s="202">
        <v>0</v>
      </c>
      <c r="N25" s="202">
        <v>1.2</v>
      </c>
      <c r="O25" s="202">
        <v>1.99</v>
      </c>
      <c r="P25" s="202">
        <v>2.72</v>
      </c>
      <c r="Q25" s="202">
        <v>2.34</v>
      </c>
      <c r="R25" s="202">
        <v>2.5</v>
      </c>
      <c r="S25" s="202">
        <v>2.86</v>
      </c>
      <c r="T25" s="202">
        <v>0</v>
      </c>
      <c r="U25" s="202">
        <v>12.58</v>
      </c>
      <c r="V25" s="202">
        <v>2.4</v>
      </c>
      <c r="W25" s="202">
        <v>0.45</v>
      </c>
      <c r="X25" s="202">
        <v>0.99</v>
      </c>
      <c r="Y25" s="202">
        <v>0</v>
      </c>
      <c r="Z25" s="202">
        <v>37.299999999999997</v>
      </c>
      <c r="AA25" s="202">
        <v>11.37</v>
      </c>
      <c r="AB25" s="202">
        <v>0</v>
      </c>
      <c r="AC25" s="202">
        <v>0.73</v>
      </c>
      <c r="AD25" s="202">
        <v>6.82</v>
      </c>
      <c r="AE25" s="202">
        <v>0</v>
      </c>
      <c r="AF25" s="202">
        <v>0</v>
      </c>
      <c r="AG25" s="202">
        <v>20.09</v>
      </c>
      <c r="AH25" s="202">
        <v>0</v>
      </c>
      <c r="AI25" s="202">
        <v>32.94</v>
      </c>
      <c r="AJ25" s="202">
        <v>0</v>
      </c>
      <c r="AK25" s="202">
        <v>58.5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10.99</v>
      </c>
      <c r="AS25" s="202">
        <v>17.93</v>
      </c>
      <c r="AT25" s="202">
        <v>16.98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5.71</v>
      </c>
      <c r="J26" s="202">
        <v>0</v>
      </c>
      <c r="K26" s="202">
        <v>85.71</v>
      </c>
      <c r="L26" s="202">
        <v>44.21</v>
      </c>
      <c r="M26" s="202">
        <v>0</v>
      </c>
      <c r="N26" s="202">
        <v>1.2</v>
      </c>
      <c r="O26" s="202">
        <v>1.99</v>
      </c>
      <c r="P26" s="202">
        <v>2.72</v>
      </c>
      <c r="Q26" s="202">
        <v>2.34</v>
      </c>
      <c r="R26" s="202">
        <v>2.5</v>
      </c>
      <c r="S26" s="202">
        <v>2.86</v>
      </c>
      <c r="T26" s="202">
        <v>0</v>
      </c>
      <c r="U26" s="202">
        <v>12.58</v>
      </c>
      <c r="V26" s="202">
        <v>2.4</v>
      </c>
      <c r="W26" s="202">
        <v>0.45</v>
      </c>
      <c r="X26" s="202">
        <v>0.99</v>
      </c>
      <c r="Y26" s="202">
        <v>0</v>
      </c>
      <c r="Z26" s="202">
        <v>37.299999999999997</v>
      </c>
      <c r="AA26" s="202">
        <v>11.37</v>
      </c>
      <c r="AB26" s="202">
        <v>0</v>
      </c>
      <c r="AC26" s="202">
        <v>0.73</v>
      </c>
      <c r="AD26" s="202">
        <v>6.82</v>
      </c>
      <c r="AE26" s="202">
        <v>0</v>
      </c>
      <c r="AF26" s="202">
        <v>0</v>
      </c>
      <c r="AG26" s="202">
        <v>20.09</v>
      </c>
      <c r="AH26" s="202">
        <v>0</v>
      </c>
      <c r="AI26" s="202">
        <v>32.94</v>
      </c>
      <c r="AJ26" s="202">
        <v>0</v>
      </c>
      <c r="AK26" s="202">
        <v>58.5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10.99</v>
      </c>
      <c r="AS26" s="202">
        <v>17.93</v>
      </c>
      <c r="AT26" s="202">
        <v>16.98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5.71</v>
      </c>
      <c r="J27" s="202">
        <v>0</v>
      </c>
      <c r="K27" s="202">
        <v>123.33</v>
      </c>
      <c r="L27" s="202">
        <v>44.21</v>
      </c>
      <c r="M27" s="202">
        <v>0</v>
      </c>
      <c r="N27" s="202">
        <v>1.2</v>
      </c>
      <c r="O27" s="202">
        <v>1.99</v>
      </c>
      <c r="P27" s="202">
        <v>2.72</v>
      </c>
      <c r="Q27" s="202">
        <v>2.34</v>
      </c>
      <c r="R27" s="202">
        <v>2.5</v>
      </c>
      <c r="S27" s="202">
        <v>2.86</v>
      </c>
      <c r="T27" s="202">
        <v>0</v>
      </c>
      <c r="U27" s="202">
        <v>12.58</v>
      </c>
      <c r="V27" s="202">
        <v>0.21</v>
      </c>
      <c r="W27" s="202">
        <v>0.45</v>
      </c>
      <c r="X27" s="202">
        <v>0.99</v>
      </c>
      <c r="Y27" s="202">
        <v>0</v>
      </c>
      <c r="Z27" s="202">
        <v>2.79</v>
      </c>
      <c r="AA27" s="202">
        <v>11.37</v>
      </c>
      <c r="AB27" s="202">
        <v>0</v>
      </c>
      <c r="AC27" s="202">
        <v>0.73</v>
      </c>
      <c r="AD27" s="202">
        <v>6.82</v>
      </c>
      <c r="AE27" s="202">
        <v>0</v>
      </c>
      <c r="AF27" s="202">
        <v>0</v>
      </c>
      <c r="AG27" s="202">
        <v>20.09</v>
      </c>
      <c r="AH27" s="202">
        <v>0</v>
      </c>
      <c r="AI27" s="202">
        <v>32.94</v>
      </c>
      <c r="AJ27" s="202">
        <v>0</v>
      </c>
      <c r="AK27" s="202">
        <v>58.5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10.93</v>
      </c>
      <c r="AS27" s="202">
        <v>17.93</v>
      </c>
      <c r="AT27" s="202">
        <v>16.98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5.71</v>
      </c>
      <c r="J28" s="202">
        <v>0</v>
      </c>
      <c r="K28" s="202">
        <v>123.81</v>
      </c>
      <c r="L28" s="202">
        <v>44.21</v>
      </c>
      <c r="M28" s="202">
        <v>0</v>
      </c>
      <c r="N28" s="202">
        <v>1.2</v>
      </c>
      <c r="O28" s="202">
        <v>1.99</v>
      </c>
      <c r="P28" s="202">
        <v>2.72</v>
      </c>
      <c r="Q28" s="202">
        <v>2.34</v>
      </c>
      <c r="R28" s="202">
        <v>2.5</v>
      </c>
      <c r="S28" s="202">
        <v>2.86</v>
      </c>
      <c r="T28" s="202">
        <v>0</v>
      </c>
      <c r="U28" s="202">
        <v>12.58</v>
      </c>
      <c r="V28" s="202">
        <v>0.21</v>
      </c>
      <c r="W28" s="202">
        <v>0.45</v>
      </c>
      <c r="X28" s="202">
        <v>0.99</v>
      </c>
      <c r="Y28" s="202">
        <v>0</v>
      </c>
      <c r="Z28" s="202">
        <v>2.79</v>
      </c>
      <c r="AA28" s="202">
        <v>11.37</v>
      </c>
      <c r="AB28" s="202">
        <v>0</v>
      </c>
      <c r="AC28" s="202">
        <v>0.73</v>
      </c>
      <c r="AD28" s="202">
        <v>6.82</v>
      </c>
      <c r="AE28" s="202">
        <v>0</v>
      </c>
      <c r="AF28" s="202">
        <v>0</v>
      </c>
      <c r="AG28" s="202">
        <v>20.09</v>
      </c>
      <c r="AH28" s="202">
        <v>0</v>
      </c>
      <c r="AI28" s="202">
        <v>32.94</v>
      </c>
      <c r="AJ28" s="202">
        <v>0</v>
      </c>
      <c r="AK28" s="202">
        <v>58.5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10.93</v>
      </c>
      <c r="AS28" s="202">
        <v>17.93</v>
      </c>
      <c r="AT28" s="202">
        <v>16.98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5.71</v>
      </c>
      <c r="J29" s="202">
        <v>0</v>
      </c>
      <c r="K29" s="202">
        <v>123.81</v>
      </c>
      <c r="L29" s="202">
        <v>44.21</v>
      </c>
      <c r="M29" s="202">
        <v>0</v>
      </c>
      <c r="N29" s="202">
        <v>1.2</v>
      </c>
      <c r="O29" s="202">
        <v>1.99</v>
      </c>
      <c r="P29" s="202">
        <v>2.72</v>
      </c>
      <c r="Q29" s="202">
        <v>2.34</v>
      </c>
      <c r="R29" s="202">
        <v>0.21</v>
      </c>
      <c r="S29" s="202">
        <v>0.26</v>
      </c>
      <c r="T29" s="202">
        <v>0</v>
      </c>
      <c r="U29" s="202">
        <v>12.58</v>
      </c>
      <c r="V29" s="202">
        <v>0.21</v>
      </c>
      <c r="W29" s="202">
        <v>0.45</v>
      </c>
      <c r="X29" s="202">
        <v>0.99</v>
      </c>
      <c r="Y29" s="202">
        <v>0</v>
      </c>
      <c r="Z29" s="202">
        <v>2.79</v>
      </c>
      <c r="AA29" s="202">
        <v>0.9</v>
      </c>
      <c r="AB29" s="202">
        <v>0</v>
      </c>
      <c r="AC29" s="202">
        <v>0.73</v>
      </c>
      <c r="AD29" s="202">
        <v>6.82</v>
      </c>
      <c r="AE29" s="202">
        <v>0</v>
      </c>
      <c r="AF29" s="202">
        <v>0</v>
      </c>
      <c r="AG29" s="202">
        <v>20.09</v>
      </c>
      <c r="AH29" s="202">
        <v>0</v>
      </c>
      <c r="AI29" s="202">
        <v>32.94</v>
      </c>
      <c r="AJ29" s="202">
        <v>0</v>
      </c>
      <c r="AK29" s="202">
        <v>58.5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10.93</v>
      </c>
      <c r="AS29" s="202">
        <v>17.93</v>
      </c>
      <c r="AT29" s="202">
        <v>16.98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5.71</v>
      </c>
      <c r="J30" s="202">
        <v>0</v>
      </c>
      <c r="K30" s="202">
        <v>123.81</v>
      </c>
      <c r="L30" s="202">
        <v>41.33</v>
      </c>
      <c r="M30" s="202">
        <v>0</v>
      </c>
      <c r="N30" s="202">
        <v>1.2</v>
      </c>
      <c r="O30" s="202">
        <v>1.99</v>
      </c>
      <c r="P30" s="202">
        <v>2.72</v>
      </c>
      <c r="Q30" s="202">
        <v>2.34</v>
      </c>
      <c r="R30" s="202">
        <v>0.21</v>
      </c>
      <c r="S30" s="202">
        <v>0.26</v>
      </c>
      <c r="T30" s="202">
        <v>0</v>
      </c>
      <c r="U30" s="202">
        <v>12.58</v>
      </c>
      <c r="V30" s="202">
        <v>0.21</v>
      </c>
      <c r="W30" s="202">
        <v>0.45</v>
      </c>
      <c r="X30" s="202">
        <v>0.99</v>
      </c>
      <c r="Y30" s="202">
        <v>0</v>
      </c>
      <c r="Z30" s="202">
        <v>2.79</v>
      </c>
      <c r="AA30" s="202">
        <v>0.9</v>
      </c>
      <c r="AB30" s="202">
        <v>0</v>
      </c>
      <c r="AC30" s="202">
        <v>0.73</v>
      </c>
      <c r="AD30" s="202">
        <v>6.82</v>
      </c>
      <c r="AE30" s="202">
        <v>0</v>
      </c>
      <c r="AF30" s="202">
        <v>0</v>
      </c>
      <c r="AG30" s="202">
        <v>20.09</v>
      </c>
      <c r="AH30" s="202">
        <v>0</v>
      </c>
      <c r="AI30" s="202">
        <v>32.94</v>
      </c>
      <c r="AJ30" s="202">
        <v>0</v>
      </c>
      <c r="AK30" s="202">
        <v>58.5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10.93</v>
      </c>
      <c r="AS30" s="202">
        <v>17.93</v>
      </c>
      <c r="AT30" s="202">
        <v>16.98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5.71</v>
      </c>
      <c r="J31" s="202">
        <v>0</v>
      </c>
      <c r="K31" s="202">
        <v>105.13</v>
      </c>
      <c r="L31" s="202">
        <v>22.12</v>
      </c>
      <c r="M31" s="202">
        <v>0</v>
      </c>
      <c r="N31" s="202">
        <v>1.2</v>
      </c>
      <c r="O31" s="202">
        <v>1.99</v>
      </c>
      <c r="P31" s="202">
        <v>2.72</v>
      </c>
      <c r="Q31" s="202">
        <v>0.21</v>
      </c>
      <c r="R31" s="202">
        <v>0.21</v>
      </c>
      <c r="S31" s="202">
        <v>0.26</v>
      </c>
      <c r="T31" s="202">
        <v>0</v>
      </c>
      <c r="U31" s="202">
        <v>12.58</v>
      </c>
      <c r="V31" s="202">
        <v>0.21</v>
      </c>
      <c r="W31" s="202">
        <v>0.45</v>
      </c>
      <c r="X31" s="202">
        <v>0.99</v>
      </c>
      <c r="Y31" s="202">
        <v>0</v>
      </c>
      <c r="Z31" s="202">
        <v>2.79</v>
      </c>
      <c r="AA31" s="202">
        <v>0.9</v>
      </c>
      <c r="AB31" s="202">
        <v>0</v>
      </c>
      <c r="AC31" s="202">
        <v>0.73</v>
      </c>
      <c r="AD31" s="202">
        <v>6.82</v>
      </c>
      <c r="AE31" s="202">
        <v>0</v>
      </c>
      <c r="AF31" s="202">
        <v>0</v>
      </c>
      <c r="AG31" s="202">
        <v>20.09</v>
      </c>
      <c r="AH31" s="202">
        <v>0</v>
      </c>
      <c r="AI31" s="202">
        <v>32.94</v>
      </c>
      <c r="AJ31" s="202">
        <v>0</v>
      </c>
      <c r="AK31" s="202">
        <v>58.5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10.93</v>
      </c>
      <c r="AS31" s="202">
        <v>17.93</v>
      </c>
      <c r="AT31" s="202">
        <v>16.98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5.71</v>
      </c>
      <c r="J32" s="202">
        <v>0</v>
      </c>
      <c r="K32" s="202">
        <v>92.11</v>
      </c>
      <c r="L32" s="202">
        <v>22.12</v>
      </c>
      <c r="M32" s="202">
        <v>0</v>
      </c>
      <c r="N32" s="202">
        <v>1.2</v>
      </c>
      <c r="O32" s="202">
        <v>1.99</v>
      </c>
      <c r="P32" s="202">
        <v>2.72</v>
      </c>
      <c r="Q32" s="202">
        <v>0.21</v>
      </c>
      <c r="R32" s="202">
        <v>0.21</v>
      </c>
      <c r="S32" s="202">
        <v>0.26</v>
      </c>
      <c r="T32" s="202">
        <v>0</v>
      </c>
      <c r="U32" s="202">
        <v>12.58</v>
      </c>
      <c r="V32" s="202">
        <v>0.21</v>
      </c>
      <c r="W32" s="202">
        <v>0.45</v>
      </c>
      <c r="X32" s="202">
        <v>0.99</v>
      </c>
      <c r="Y32" s="202">
        <v>0</v>
      </c>
      <c r="Z32" s="202">
        <v>2.79</v>
      </c>
      <c r="AA32" s="202">
        <v>0.9</v>
      </c>
      <c r="AB32" s="202">
        <v>0</v>
      </c>
      <c r="AC32" s="202">
        <v>0.73</v>
      </c>
      <c r="AD32" s="202">
        <v>6.82</v>
      </c>
      <c r="AE32" s="202">
        <v>0</v>
      </c>
      <c r="AF32" s="202">
        <v>0</v>
      </c>
      <c r="AG32" s="202">
        <v>20.09</v>
      </c>
      <c r="AH32" s="202">
        <v>0</v>
      </c>
      <c r="AI32" s="202">
        <v>32.94</v>
      </c>
      <c r="AJ32" s="202">
        <v>0</v>
      </c>
      <c r="AK32" s="202">
        <v>58.5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10.93</v>
      </c>
      <c r="AS32" s="202">
        <v>17.93</v>
      </c>
      <c r="AT32" s="202">
        <v>16.98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5.71</v>
      </c>
      <c r="J33" s="202">
        <v>0</v>
      </c>
      <c r="K33" s="202">
        <v>49.16</v>
      </c>
      <c r="L33" s="202">
        <v>22.12</v>
      </c>
      <c r="M33" s="202">
        <v>0</v>
      </c>
      <c r="N33" s="202">
        <v>1.2</v>
      </c>
      <c r="O33" s="202">
        <v>1.99</v>
      </c>
      <c r="P33" s="202">
        <v>2.72</v>
      </c>
      <c r="Q33" s="202">
        <v>0.21</v>
      </c>
      <c r="R33" s="202">
        <v>0.21</v>
      </c>
      <c r="S33" s="202">
        <v>0.26</v>
      </c>
      <c r="T33" s="202">
        <v>0</v>
      </c>
      <c r="U33" s="202">
        <v>16.55</v>
      </c>
      <c r="V33" s="202">
        <v>0.21</v>
      </c>
      <c r="W33" s="202">
        <v>0.45</v>
      </c>
      <c r="X33" s="202">
        <v>0.99</v>
      </c>
      <c r="Y33" s="202">
        <v>0</v>
      </c>
      <c r="Z33" s="202">
        <v>2.79</v>
      </c>
      <c r="AA33" s="202">
        <v>0.9</v>
      </c>
      <c r="AB33" s="202">
        <v>0</v>
      </c>
      <c r="AC33" s="202">
        <v>0.73</v>
      </c>
      <c r="AD33" s="202">
        <v>6.82</v>
      </c>
      <c r="AE33" s="202">
        <v>0</v>
      </c>
      <c r="AF33" s="202">
        <v>0</v>
      </c>
      <c r="AG33" s="202">
        <v>20.09</v>
      </c>
      <c r="AH33" s="202">
        <v>0</v>
      </c>
      <c r="AI33" s="202">
        <v>32.94</v>
      </c>
      <c r="AJ33" s="202">
        <v>0</v>
      </c>
      <c r="AK33" s="202">
        <v>58.5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10.93</v>
      </c>
      <c r="AS33" s="202">
        <v>17.93</v>
      </c>
      <c r="AT33" s="202">
        <v>16.98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5.71</v>
      </c>
      <c r="J34" s="202">
        <v>0</v>
      </c>
      <c r="K34" s="202">
        <v>84.42</v>
      </c>
      <c r="L34" s="202">
        <v>22.12</v>
      </c>
      <c r="M34" s="202">
        <v>0</v>
      </c>
      <c r="N34" s="202">
        <v>1.2</v>
      </c>
      <c r="O34" s="202">
        <v>1.99</v>
      </c>
      <c r="P34" s="202">
        <v>2.72</v>
      </c>
      <c r="Q34" s="202">
        <v>0.21</v>
      </c>
      <c r="R34" s="202">
        <v>0.21</v>
      </c>
      <c r="S34" s="202">
        <v>0.26</v>
      </c>
      <c r="T34" s="202">
        <v>0</v>
      </c>
      <c r="U34" s="202">
        <v>13.01</v>
      </c>
      <c r="V34" s="202">
        <v>0.21</v>
      </c>
      <c r="W34" s="202">
        <v>0.45</v>
      </c>
      <c r="X34" s="202">
        <v>0.99</v>
      </c>
      <c r="Y34" s="202">
        <v>0</v>
      </c>
      <c r="Z34" s="202">
        <v>2.79</v>
      </c>
      <c r="AA34" s="202">
        <v>0.9</v>
      </c>
      <c r="AB34" s="202">
        <v>0</v>
      </c>
      <c r="AC34" s="202">
        <v>0.73</v>
      </c>
      <c r="AD34" s="202">
        <v>6.82</v>
      </c>
      <c r="AE34" s="202">
        <v>0</v>
      </c>
      <c r="AF34" s="202">
        <v>0</v>
      </c>
      <c r="AG34" s="202">
        <v>20.09</v>
      </c>
      <c r="AH34" s="202">
        <v>0</v>
      </c>
      <c r="AI34" s="202">
        <v>32.94</v>
      </c>
      <c r="AJ34" s="202">
        <v>0</v>
      </c>
      <c r="AK34" s="202">
        <v>58.5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10.93</v>
      </c>
      <c r="AS34" s="202">
        <v>17.93</v>
      </c>
      <c r="AT34" s="202">
        <v>16.98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5.71</v>
      </c>
      <c r="J35" s="202">
        <v>0</v>
      </c>
      <c r="K35" s="202">
        <v>123.81</v>
      </c>
      <c r="L35" s="202">
        <v>44.21</v>
      </c>
      <c r="M35" s="202">
        <v>0</v>
      </c>
      <c r="N35" s="202">
        <v>1.2</v>
      </c>
      <c r="O35" s="202">
        <v>1.99</v>
      </c>
      <c r="P35" s="202">
        <v>2.72</v>
      </c>
      <c r="Q35" s="202">
        <v>2.34</v>
      </c>
      <c r="R35" s="202">
        <v>0.21</v>
      </c>
      <c r="S35" s="202">
        <v>0.26</v>
      </c>
      <c r="T35" s="202">
        <v>0</v>
      </c>
      <c r="U35" s="202">
        <v>13.01</v>
      </c>
      <c r="V35" s="202">
        <v>0.21</v>
      </c>
      <c r="W35" s="202">
        <v>0.45</v>
      </c>
      <c r="X35" s="202">
        <v>0.99</v>
      </c>
      <c r="Y35" s="202">
        <v>0</v>
      </c>
      <c r="Z35" s="202">
        <v>2.79</v>
      </c>
      <c r="AA35" s="202">
        <v>0.9</v>
      </c>
      <c r="AB35" s="202">
        <v>0</v>
      </c>
      <c r="AC35" s="202">
        <v>0.73</v>
      </c>
      <c r="AD35" s="202">
        <v>6.82</v>
      </c>
      <c r="AE35" s="202">
        <v>0</v>
      </c>
      <c r="AF35" s="202">
        <v>0</v>
      </c>
      <c r="AG35" s="202">
        <v>20.09</v>
      </c>
      <c r="AH35" s="202">
        <v>0</v>
      </c>
      <c r="AI35" s="202">
        <v>32.94</v>
      </c>
      <c r="AJ35" s="202">
        <v>0</v>
      </c>
      <c r="AK35" s="202">
        <v>58.5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10.88</v>
      </c>
      <c r="AS35" s="202">
        <v>17.93</v>
      </c>
      <c r="AT35" s="202">
        <v>16.98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5.71</v>
      </c>
      <c r="J36" s="202">
        <v>0</v>
      </c>
      <c r="K36" s="202">
        <v>123.81</v>
      </c>
      <c r="L36" s="202">
        <v>44.21</v>
      </c>
      <c r="M36" s="202">
        <v>0</v>
      </c>
      <c r="N36" s="202">
        <v>1.2</v>
      </c>
      <c r="O36" s="202">
        <v>1.99</v>
      </c>
      <c r="P36" s="202">
        <v>2.72</v>
      </c>
      <c r="Q36" s="202">
        <v>2.34</v>
      </c>
      <c r="R36" s="202">
        <v>2.5</v>
      </c>
      <c r="S36" s="202">
        <v>2.86</v>
      </c>
      <c r="T36" s="202">
        <v>0</v>
      </c>
      <c r="U36" s="202">
        <v>13.01</v>
      </c>
      <c r="V36" s="202">
        <v>0.21</v>
      </c>
      <c r="W36" s="202">
        <v>0.45</v>
      </c>
      <c r="X36" s="202">
        <v>0.99</v>
      </c>
      <c r="Y36" s="202">
        <v>0</v>
      </c>
      <c r="Z36" s="202">
        <v>2.79</v>
      </c>
      <c r="AA36" s="202">
        <v>0.9</v>
      </c>
      <c r="AB36" s="202">
        <v>0</v>
      </c>
      <c r="AC36" s="202">
        <v>0.73</v>
      </c>
      <c r="AD36" s="202">
        <v>6.82</v>
      </c>
      <c r="AE36" s="202">
        <v>0</v>
      </c>
      <c r="AF36" s="202">
        <v>0</v>
      </c>
      <c r="AG36" s="202">
        <v>20.09</v>
      </c>
      <c r="AH36" s="202">
        <v>0</v>
      </c>
      <c r="AI36" s="202">
        <v>32.94</v>
      </c>
      <c r="AJ36" s="202">
        <v>0</v>
      </c>
      <c r="AK36" s="202">
        <v>58.5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10.88</v>
      </c>
      <c r="AS36" s="202">
        <v>17.93</v>
      </c>
      <c r="AT36" s="202">
        <v>16.98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5.71</v>
      </c>
      <c r="J37" s="202">
        <v>0</v>
      </c>
      <c r="K37" s="202">
        <v>123.81</v>
      </c>
      <c r="L37" s="202">
        <v>44.21</v>
      </c>
      <c r="M37" s="202">
        <v>0</v>
      </c>
      <c r="N37" s="202">
        <v>1.2</v>
      </c>
      <c r="O37" s="202">
        <v>1.99</v>
      </c>
      <c r="P37" s="202">
        <v>2.72</v>
      </c>
      <c r="Q37" s="202">
        <v>2.34</v>
      </c>
      <c r="R37" s="202">
        <v>2.5</v>
      </c>
      <c r="S37" s="202">
        <v>2.86</v>
      </c>
      <c r="T37" s="202">
        <v>0</v>
      </c>
      <c r="U37" s="202">
        <v>13.01</v>
      </c>
      <c r="V37" s="202">
        <v>0.21</v>
      </c>
      <c r="W37" s="202">
        <v>0.45</v>
      </c>
      <c r="X37" s="202">
        <v>0.99</v>
      </c>
      <c r="Y37" s="202">
        <v>0</v>
      </c>
      <c r="Z37" s="202">
        <v>2.79</v>
      </c>
      <c r="AA37" s="202">
        <v>0.9</v>
      </c>
      <c r="AB37" s="202">
        <v>0</v>
      </c>
      <c r="AC37" s="202">
        <v>0.73</v>
      </c>
      <c r="AD37" s="202">
        <v>6.82</v>
      </c>
      <c r="AE37" s="202">
        <v>0</v>
      </c>
      <c r="AF37" s="202">
        <v>0</v>
      </c>
      <c r="AG37" s="202">
        <v>20.09</v>
      </c>
      <c r="AH37" s="202">
        <v>0</v>
      </c>
      <c r="AI37" s="202">
        <v>32.94</v>
      </c>
      <c r="AJ37" s="202">
        <v>0</v>
      </c>
      <c r="AK37" s="202">
        <v>58.5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10.88</v>
      </c>
      <c r="AS37" s="202">
        <v>17.93</v>
      </c>
      <c r="AT37" s="202">
        <v>16.98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5.71</v>
      </c>
      <c r="J38" s="202">
        <v>0</v>
      </c>
      <c r="K38" s="202">
        <v>123.81</v>
      </c>
      <c r="L38" s="202">
        <v>44.21</v>
      </c>
      <c r="M38" s="202">
        <v>0</v>
      </c>
      <c r="N38" s="202">
        <v>1.2</v>
      </c>
      <c r="O38" s="202">
        <v>1.99</v>
      </c>
      <c r="P38" s="202">
        <v>2.72</v>
      </c>
      <c r="Q38" s="202">
        <v>2.34</v>
      </c>
      <c r="R38" s="202">
        <v>2.5</v>
      </c>
      <c r="S38" s="202">
        <v>2.86</v>
      </c>
      <c r="T38" s="202">
        <v>0</v>
      </c>
      <c r="U38" s="202">
        <v>13.01</v>
      </c>
      <c r="V38" s="202">
        <v>0.21</v>
      </c>
      <c r="W38" s="202">
        <v>0.45</v>
      </c>
      <c r="X38" s="202">
        <v>0.99</v>
      </c>
      <c r="Y38" s="202">
        <v>0</v>
      </c>
      <c r="Z38" s="202">
        <v>2.79</v>
      </c>
      <c r="AA38" s="202">
        <v>0.9</v>
      </c>
      <c r="AB38" s="202">
        <v>0</v>
      </c>
      <c r="AC38" s="202">
        <v>0.73</v>
      </c>
      <c r="AD38" s="202">
        <v>6.82</v>
      </c>
      <c r="AE38" s="202">
        <v>0</v>
      </c>
      <c r="AF38" s="202">
        <v>0</v>
      </c>
      <c r="AG38" s="202">
        <v>20.09</v>
      </c>
      <c r="AH38" s="202">
        <v>0</v>
      </c>
      <c r="AI38" s="202">
        <v>32.94</v>
      </c>
      <c r="AJ38" s="202">
        <v>0</v>
      </c>
      <c r="AK38" s="202">
        <v>58.5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10.88</v>
      </c>
      <c r="AS38" s="202">
        <v>17.93</v>
      </c>
      <c r="AT38" s="202">
        <v>16.98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5.71</v>
      </c>
      <c r="J39" s="202">
        <v>0</v>
      </c>
      <c r="K39" s="202">
        <v>123.81</v>
      </c>
      <c r="L39" s="202">
        <v>44.21</v>
      </c>
      <c r="M39" s="202">
        <v>0</v>
      </c>
      <c r="N39" s="202">
        <v>1.2</v>
      </c>
      <c r="O39" s="202">
        <v>1.99</v>
      </c>
      <c r="P39" s="202">
        <v>2.72</v>
      </c>
      <c r="Q39" s="202">
        <v>2.34</v>
      </c>
      <c r="R39" s="202">
        <v>2.5</v>
      </c>
      <c r="S39" s="202">
        <v>2.86</v>
      </c>
      <c r="T39" s="202">
        <v>0</v>
      </c>
      <c r="U39" s="202">
        <v>13.01</v>
      </c>
      <c r="V39" s="202">
        <v>0.21</v>
      </c>
      <c r="W39" s="202">
        <v>0.45</v>
      </c>
      <c r="X39" s="202">
        <v>0.99</v>
      </c>
      <c r="Y39" s="202">
        <v>0</v>
      </c>
      <c r="Z39" s="202">
        <v>37.299999999999997</v>
      </c>
      <c r="AA39" s="202">
        <v>11.38</v>
      </c>
      <c r="AB39" s="202">
        <v>0</v>
      </c>
      <c r="AC39" s="202">
        <v>0.73</v>
      </c>
      <c r="AD39" s="202">
        <v>6.82</v>
      </c>
      <c r="AE39" s="202">
        <v>0</v>
      </c>
      <c r="AF39" s="202">
        <v>0</v>
      </c>
      <c r="AG39" s="202">
        <v>20.09</v>
      </c>
      <c r="AH39" s="202">
        <v>0</v>
      </c>
      <c r="AI39" s="202">
        <v>32.94</v>
      </c>
      <c r="AJ39" s="202">
        <v>0</v>
      </c>
      <c r="AK39" s="202">
        <v>58.5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10.88</v>
      </c>
      <c r="AS39" s="202">
        <v>17.93</v>
      </c>
      <c r="AT39" s="202">
        <v>16.98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5.71</v>
      </c>
      <c r="J40" s="202">
        <v>0</v>
      </c>
      <c r="K40" s="202">
        <v>123.81</v>
      </c>
      <c r="L40" s="202">
        <v>44.21</v>
      </c>
      <c r="M40" s="202">
        <v>0</v>
      </c>
      <c r="N40" s="202">
        <v>1.2</v>
      </c>
      <c r="O40" s="202">
        <v>1.99</v>
      </c>
      <c r="P40" s="202">
        <v>2.72</v>
      </c>
      <c r="Q40" s="202">
        <v>2.34</v>
      </c>
      <c r="R40" s="202">
        <v>2.5</v>
      </c>
      <c r="S40" s="202">
        <v>2.86</v>
      </c>
      <c r="T40" s="202">
        <v>0</v>
      </c>
      <c r="U40" s="202">
        <v>13.01</v>
      </c>
      <c r="V40" s="202">
        <v>0.21</v>
      </c>
      <c r="W40" s="202">
        <v>0.45</v>
      </c>
      <c r="X40" s="202">
        <v>0.99</v>
      </c>
      <c r="Y40" s="202">
        <v>0</v>
      </c>
      <c r="Z40" s="202">
        <v>37.299999999999997</v>
      </c>
      <c r="AA40" s="202">
        <v>11.38</v>
      </c>
      <c r="AB40" s="202">
        <v>0</v>
      </c>
      <c r="AC40" s="202">
        <v>0.73</v>
      </c>
      <c r="AD40" s="202">
        <v>6.82</v>
      </c>
      <c r="AE40" s="202">
        <v>0</v>
      </c>
      <c r="AF40" s="202">
        <v>0</v>
      </c>
      <c r="AG40" s="202">
        <v>20.09</v>
      </c>
      <c r="AH40" s="202">
        <v>0</v>
      </c>
      <c r="AI40" s="202">
        <v>32.94</v>
      </c>
      <c r="AJ40" s="202">
        <v>0</v>
      </c>
      <c r="AK40" s="202">
        <v>58.5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10.88</v>
      </c>
      <c r="AS40" s="202">
        <v>17.93</v>
      </c>
      <c r="AT40" s="202">
        <v>16.98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5.71</v>
      </c>
      <c r="J41" s="202">
        <v>0</v>
      </c>
      <c r="K41" s="202">
        <v>123.81</v>
      </c>
      <c r="L41" s="202">
        <v>44.79</v>
      </c>
      <c r="M41" s="202">
        <v>0</v>
      </c>
      <c r="N41" s="202">
        <v>1.2</v>
      </c>
      <c r="O41" s="202">
        <v>1.99</v>
      </c>
      <c r="P41" s="202">
        <v>2.72</v>
      </c>
      <c r="Q41" s="202">
        <v>2.34</v>
      </c>
      <c r="R41" s="202">
        <v>2.5</v>
      </c>
      <c r="S41" s="202">
        <v>2.86</v>
      </c>
      <c r="T41" s="202">
        <v>0</v>
      </c>
      <c r="U41" s="202">
        <v>13.01</v>
      </c>
      <c r="V41" s="202">
        <v>0.21</v>
      </c>
      <c r="W41" s="202">
        <v>0.45</v>
      </c>
      <c r="X41" s="202">
        <v>0.99</v>
      </c>
      <c r="Y41" s="202">
        <v>0</v>
      </c>
      <c r="Z41" s="202">
        <v>37.299999999999997</v>
      </c>
      <c r="AA41" s="202">
        <v>11.38</v>
      </c>
      <c r="AB41" s="202">
        <v>0</v>
      </c>
      <c r="AC41" s="202">
        <v>0.73</v>
      </c>
      <c r="AD41" s="202">
        <v>6.82</v>
      </c>
      <c r="AE41" s="202">
        <v>0</v>
      </c>
      <c r="AF41" s="202">
        <v>0</v>
      </c>
      <c r="AG41" s="202">
        <v>20.09</v>
      </c>
      <c r="AH41" s="202">
        <v>3.21</v>
      </c>
      <c r="AI41" s="202">
        <v>32.94</v>
      </c>
      <c r="AJ41" s="202">
        <v>0</v>
      </c>
      <c r="AK41" s="202">
        <v>58.5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10.88</v>
      </c>
      <c r="AS41" s="202">
        <v>17.93</v>
      </c>
      <c r="AT41" s="202">
        <v>16.98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5.71</v>
      </c>
      <c r="J42" s="202">
        <v>0</v>
      </c>
      <c r="K42" s="202">
        <v>123.81</v>
      </c>
      <c r="L42" s="202">
        <v>44.21</v>
      </c>
      <c r="M42" s="202">
        <v>0</v>
      </c>
      <c r="N42" s="202">
        <v>1.2</v>
      </c>
      <c r="O42" s="202">
        <v>1.99</v>
      </c>
      <c r="P42" s="202">
        <v>2.72</v>
      </c>
      <c r="Q42" s="202">
        <v>2.34</v>
      </c>
      <c r="R42" s="202">
        <v>2.5</v>
      </c>
      <c r="S42" s="202">
        <v>2.86</v>
      </c>
      <c r="T42" s="202">
        <v>0</v>
      </c>
      <c r="U42" s="202">
        <v>13.01</v>
      </c>
      <c r="V42" s="202">
        <v>0.21</v>
      </c>
      <c r="W42" s="202">
        <v>0.45</v>
      </c>
      <c r="X42" s="202">
        <v>0.99</v>
      </c>
      <c r="Y42" s="202">
        <v>0</v>
      </c>
      <c r="Z42" s="202">
        <v>37.299999999999997</v>
      </c>
      <c r="AA42" s="202">
        <v>11.38</v>
      </c>
      <c r="AB42" s="202">
        <v>0</v>
      </c>
      <c r="AC42" s="202">
        <v>0.73</v>
      </c>
      <c r="AD42" s="202">
        <v>6.82</v>
      </c>
      <c r="AE42" s="202">
        <v>0</v>
      </c>
      <c r="AF42" s="202">
        <v>0</v>
      </c>
      <c r="AG42" s="202">
        <v>20.09</v>
      </c>
      <c r="AH42" s="202">
        <v>3.21</v>
      </c>
      <c r="AI42" s="202">
        <v>32.94</v>
      </c>
      <c r="AJ42" s="202">
        <v>0</v>
      </c>
      <c r="AK42" s="202">
        <v>58.5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10.88</v>
      </c>
      <c r="AS42" s="202">
        <v>17.93</v>
      </c>
      <c r="AT42" s="202">
        <v>16.98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5.71</v>
      </c>
      <c r="J43" s="202">
        <v>0</v>
      </c>
      <c r="K43" s="202">
        <v>123.81</v>
      </c>
      <c r="L43" s="202">
        <v>44.21</v>
      </c>
      <c r="M43" s="202">
        <v>0</v>
      </c>
      <c r="N43" s="202">
        <v>1.2</v>
      </c>
      <c r="O43" s="202">
        <v>1.99</v>
      </c>
      <c r="P43" s="202">
        <v>2.72</v>
      </c>
      <c r="Q43" s="202">
        <v>2.34</v>
      </c>
      <c r="R43" s="202">
        <v>2.5</v>
      </c>
      <c r="S43" s="202">
        <v>2.86</v>
      </c>
      <c r="T43" s="202">
        <v>0</v>
      </c>
      <c r="U43" s="202">
        <v>13.01</v>
      </c>
      <c r="V43" s="202">
        <v>1.87</v>
      </c>
      <c r="W43" s="202">
        <v>5.73</v>
      </c>
      <c r="X43" s="202">
        <v>12.62</v>
      </c>
      <c r="Y43" s="202">
        <v>0</v>
      </c>
      <c r="Z43" s="202">
        <v>37.299999999999997</v>
      </c>
      <c r="AA43" s="202">
        <v>11.37</v>
      </c>
      <c r="AB43" s="202">
        <v>0</v>
      </c>
      <c r="AC43" s="202">
        <v>0.73</v>
      </c>
      <c r="AD43" s="202">
        <v>6.82</v>
      </c>
      <c r="AE43" s="202">
        <v>0</v>
      </c>
      <c r="AF43" s="202">
        <v>0</v>
      </c>
      <c r="AG43" s="202">
        <v>20.09</v>
      </c>
      <c r="AH43" s="202">
        <v>6.43</v>
      </c>
      <c r="AI43" s="202">
        <v>32.94</v>
      </c>
      <c r="AJ43" s="202">
        <v>0</v>
      </c>
      <c r="AK43" s="202">
        <v>58.5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10.77</v>
      </c>
      <c r="AS43" s="202">
        <v>17.93</v>
      </c>
      <c r="AT43" s="202">
        <v>16.98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5.71</v>
      </c>
      <c r="J44" s="202">
        <v>0</v>
      </c>
      <c r="K44" s="202">
        <v>123.81</v>
      </c>
      <c r="L44" s="202">
        <v>44.21</v>
      </c>
      <c r="M44" s="202">
        <v>0</v>
      </c>
      <c r="N44" s="202">
        <v>1.2</v>
      </c>
      <c r="O44" s="202">
        <v>1.99</v>
      </c>
      <c r="P44" s="202">
        <v>2.72</v>
      </c>
      <c r="Q44" s="202">
        <v>2.34</v>
      </c>
      <c r="R44" s="202">
        <v>2.5</v>
      </c>
      <c r="S44" s="202">
        <v>2.86</v>
      </c>
      <c r="T44" s="202">
        <v>0</v>
      </c>
      <c r="U44" s="202">
        <v>13.01</v>
      </c>
      <c r="V44" s="202">
        <v>2.4</v>
      </c>
      <c r="W44" s="202">
        <v>5.73</v>
      </c>
      <c r="X44" s="202">
        <v>12.62</v>
      </c>
      <c r="Y44" s="202">
        <v>0</v>
      </c>
      <c r="Z44" s="202">
        <v>37.299999999999997</v>
      </c>
      <c r="AA44" s="202">
        <v>11.37</v>
      </c>
      <c r="AB44" s="202">
        <v>0</v>
      </c>
      <c r="AC44" s="202">
        <v>0.73</v>
      </c>
      <c r="AD44" s="202">
        <v>6.82</v>
      </c>
      <c r="AE44" s="202">
        <v>0</v>
      </c>
      <c r="AF44" s="202">
        <v>0</v>
      </c>
      <c r="AG44" s="202">
        <v>20.09</v>
      </c>
      <c r="AH44" s="202">
        <v>6.43</v>
      </c>
      <c r="AI44" s="202">
        <v>32.94</v>
      </c>
      <c r="AJ44" s="202">
        <v>0</v>
      </c>
      <c r="AK44" s="202">
        <v>58.5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10.77</v>
      </c>
      <c r="AS44" s="202">
        <v>17.93</v>
      </c>
      <c r="AT44" s="202">
        <v>16.98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5.71</v>
      </c>
      <c r="J45" s="202">
        <v>0</v>
      </c>
      <c r="K45" s="202">
        <v>123.81</v>
      </c>
      <c r="L45" s="202">
        <v>44.21</v>
      </c>
      <c r="M45" s="202">
        <v>0</v>
      </c>
      <c r="N45" s="202">
        <v>1.2</v>
      </c>
      <c r="O45" s="202">
        <v>1.99</v>
      </c>
      <c r="P45" s="202">
        <v>2.72</v>
      </c>
      <c r="Q45" s="202">
        <v>2.34</v>
      </c>
      <c r="R45" s="202">
        <v>2.5</v>
      </c>
      <c r="S45" s="202">
        <v>2.86</v>
      </c>
      <c r="T45" s="202">
        <v>0</v>
      </c>
      <c r="U45" s="202">
        <v>13.01</v>
      </c>
      <c r="V45" s="202">
        <v>2.4</v>
      </c>
      <c r="W45" s="202">
        <v>5.73</v>
      </c>
      <c r="X45" s="202">
        <v>12.62</v>
      </c>
      <c r="Y45" s="202">
        <v>0</v>
      </c>
      <c r="Z45" s="202">
        <v>37.299999999999997</v>
      </c>
      <c r="AA45" s="202">
        <v>11.37</v>
      </c>
      <c r="AB45" s="202">
        <v>0</v>
      </c>
      <c r="AC45" s="202">
        <v>0.73</v>
      </c>
      <c r="AD45" s="202">
        <v>6.82</v>
      </c>
      <c r="AE45" s="202">
        <v>0</v>
      </c>
      <c r="AF45" s="202">
        <v>0</v>
      </c>
      <c r="AG45" s="202">
        <v>20.09</v>
      </c>
      <c r="AH45" s="202">
        <v>9.64</v>
      </c>
      <c r="AI45" s="202">
        <v>32.94</v>
      </c>
      <c r="AJ45" s="202">
        <v>0</v>
      </c>
      <c r="AK45" s="202">
        <v>58.5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10.77</v>
      </c>
      <c r="AS45" s="202">
        <v>17.93</v>
      </c>
      <c r="AT45" s="202">
        <v>16.98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5.71</v>
      </c>
      <c r="J46" s="202">
        <v>0</v>
      </c>
      <c r="K46" s="202">
        <v>123.81</v>
      </c>
      <c r="L46" s="202">
        <v>44.21</v>
      </c>
      <c r="M46" s="202">
        <v>0</v>
      </c>
      <c r="N46" s="202">
        <v>1.2</v>
      </c>
      <c r="O46" s="202">
        <v>1.99</v>
      </c>
      <c r="P46" s="202">
        <v>2.72</v>
      </c>
      <c r="Q46" s="202">
        <v>2.34</v>
      </c>
      <c r="R46" s="202">
        <v>2.5</v>
      </c>
      <c r="S46" s="202">
        <v>2.86</v>
      </c>
      <c r="T46" s="202">
        <v>0</v>
      </c>
      <c r="U46" s="202">
        <v>13.01</v>
      </c>
      <c r="V46" s="202">
        <v>2.4</v>
      </c>
      <c r="W46" s="202">
        <v>5.73</v>
      </c>
      <c r="X46" s="202">
        <v>12.62</v>
      </c>
      <c r="Y46" s="202">
        <v>0</v>
      </c>
      <c r="Z46" s="202">
        <v>37.299999999999997</v>
      </c>
      <c r="AA46" s="202">
        <v>11.37</v>
      </c>
      <c r="AB46" s="202">
        <v>0</v>
      </c>
      <c r="AC46" s="202">
        <v>0.73</v>
      </c>
      <c r="AD46" s="202">
        <v>6.82</v>
      </c>
      <c r="AE46" s="202">
        <v>0</v>
      </c>
      <c r="AF46" s="202">
        <v>0</v>
      </c>
      <c r="AG46" s="202">
        <v>20.09</v>
      </c>
      <c r="AH46" s="202">
        <v>12.86</v>
      </c>
      <c r="AI46" s="202">
        <v>32.94</v>
      </c>
      <c r="AJ46" s="202">
        <v>0</v>
      </c>
      <c r="AK46" s="202">
        <v>58.5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10.77</v>
      </c>
      <c r="AS46" s="202">
        <v>17.93</v>
      </c>
      <c r="AT46" s="202">
        <v>16.98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5.71</v>
      </c>
      <c r="J47" s="202">
        <v>0</v>
      </c>
      <c r="K47" s="202">
        <v>123.81</v>
      </c>
      <c r="L47" s="202">
        <v>44.21</v>
      </c>
      <c r="M47" s="202">
        <v>0</v>
      </c>
      <c r="N47" s="202">
        <v>1.2</v>
      </c>
      <c r="O47" s="202">
        <v>1.99</v>
      </c>
      <c r="P47" s="202">
        <v>2.72</v>
      </c>
      <c r="Q47" s="202">
        <v>2.34</v>
      </c>
      <c r="R47" s="202">
        <v>2.5</v>
      </c>
      <c r="S47" s="202">
        <v>2.86</v>
      </c>
      <c r="T47" s="202">
        <v>0</v>
      </c>
      <c r="U47" s="202">
        <v>13.01</v>
      </c>
      <c r="V47" s="202">
        <v>2.4</v>
      </c>
      <c r="W47" s="202">
        <v>5.73</v>
      </c>
      <c r="X47" s="202">
        <v>12.62</v>
      </c>
      <c r="Y47" s="202">
        <v>0</v>
      </c>
      <c r="Z47" s="202">
        <v>37.299999999999997</v>
      </c>
      <c r="AA47" s="202">
        <v>11.37</v>
      </c>
      <c r="AB47" s="202">
        <v>0</v>
      </c>
      <c r="AC47" s="202">
        <v>0.97</v>
      </c>
      <c r="AD47" s="202">
        <v>6.82</v>
      </c>
      <c r="AE47" s="202">
        <v>0</v>
      </c>
      <c r="AF47" s="202">
        <v>0</v>
      </c>
      <c r="AG47" s="202">
        <v>20.09</v>
      </c>
      <c r="AH47" s="202">
        <v>12.86</v>
      </c>
      <c r="AI47" s="202">
        <v>32.94</v>
      </c>
      <c r="AJ47" s="202">
        <v>0</v>
      </c>
      <c r="AK47" s="202">
        <v>58.5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10.77</v>
      </c>
      <c r="AS47" s="202">
        <v>17.93</v>
      </c>
      <c r="AT47" s="202">
        <v>16.98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5.71</v>
      </c>
      <c r="J48" s="202">
        <v>0</v>
      </c>
      <c r="K48" s="202">
        <v>123.81</v>
      </c>
      <c r="L48" s="202">
        <v>44.21</v>
      </c>
      <c r="M48" s="202">
        <v>0</v>
      </c>
      <c r="N48" s="202">
        <v>1.2</v>
      </c>
      <c r="O48" s="202">
        <v>1.99</v>
      </c>
      <c r="P48" s="202">
        <v>2.72</v>
      </c>
      <c r="Q48" s="202">
        <v>2.34</v>
      </c>
      <c r="R48" s="202">
        <v>2.5</v>
      </c>
      <c r="S48" s="202">
        <v>2.86</v>
      </c>
      <c r="T48" s="202">
        <v>0</v>
      </c>
      <c r="U48" s="202">
        <v>13.01</v>
      </c>
      <c r="V48" s="202">
        <v>2.4</v>
      </c>
      <c r="W48" s="202">
        <v>5.73</v>
      </c>
      <c r="X48" s="202">
        <v>12.62</v>
      </c>
      <c r="Y48" s="202">
        <v>0</v>
      </c>
      <c r="Z48" s="202">
        <v>37.299999999999997</v>
      </c>
      <c r="AA48" s="202">
        <v>11.37</v>
      </c>
      <c r="AB48" s="202">
        <v>0</v>
      </c>
      <c r="AC48" s="202">
        <v>0.97</v>
      </c>
      <c r="AD48" s="202">
        <v>6.82</v>
      </c>
      <c r="AE48" s="202">
        <v>0</v>
      </c>
      <c r="AF48" s="202">
        <v>0</v>
      </c>
      <c r="AG48" s="202">
        <v>20.09</v>
      </c>
      <c r="AH48" s="202">
        <v>0</v>
      </c>
      <c r="AI48" s="202">
        <v>32.94</v>
      </c>
      <c r="AJ48" s="202">
        <v>0</v>
      </c>
      <c r="AK48" s="202">
        <v>58.5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10.77</v>
      </c>
      <c r="AS48" s="202">
        <v>17.93</v>
      </c>
      <c r="AT48" s="202">
        <v>16.98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5.71</v>
      </c>
      <c r="J49" s="202">
        <v>0</v>
      </c>
      <c r="K49" s="202">
        <v>123.81</v>
      </c>
      <c r="L49" s="202">
        <v>44.21</v>
      </c>
      <c r="M49" s="202">
        <v>0</v>
      </c>
      <c r="N49" s="202">
        <v>1.2</v>
      </c>
      <c r="O49" s="202">
        <v>1.99</v>
      </c>
      <c r="P49" s="202">
        <v>2.72</v>
      </c>
      <c r="Q49" s="202">
        <v>2.34</v>
      </c>
      <c r="R49" s="202">
        <v>2.5</v>
      </c>
      <c r="S49" s="202">
        <v>2.86</v>
      </c>
      <c r="T49" s="202">
        <v>0</v>
      </c>
      <c r="U49" s="202">
        <v>13.01</v>
      </c>
      <c r="V49" s="202">
        <v>2.4</v>
      </c>
      <c r="W49" s="202">
        <v>5.73</v>
      </c>
      <c r="X49" s="202">
        <v>12.62</v>
      </c>
      <c r="Y49" s="202">
        <v>0</v>
      </c>
      <c r="Z49" s="202">
        <v>37.299999999999997</v>
      </c>
      <c r="AA49" s="202">
        <v>11.37</v>
      </c>
      <c r="AB49" s="202">
        <v>0</v>
      </c>
      <c r="AC49" s="202">
        <v>0.97</v>
      </c>
      <c r="AD49" s="202">
        <v>6.82</v>
      </c>
      <c r="AE49" s="202">
        <v>0</v>
      </c>
      <c r="AF49" s="202">
        <v>0</v>
      </c>
      <c r="AG49" s="202">
        <v>20.09</v>
      </c>
      <c r="AH49" s="202">
        <v>0</v>
      </c>
      <c r="AI49" s="202">
        <v>32.94</v>
      </c>
      <c r="AJ49" s="202">
        <v>0</v>
      </c>
      <c r="AK49" s="202">
        <v>58.5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10.72</v>
      </c>
      <c r="AS49" s="202">
        <v>17.93</v>
      </c>
      <c r="AT49" s="202">
        <v>16.98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5.71</v>
      </c>
      <c r="J50" s="202">
        <v>0</v>
      </c>
      <c r="K50" s="202">
        <v>123.57</v>
      </c>
      <c r="L50" s="202">
        <v>44.21</v>
      </c>
      <c r="M50" s="202">
        <v>0</v>
      </c>
      <c r="N50" s="202">
        <v>1.2</v>
      </c>
      <c r="O50" s="202">
        <v>1.99</v>
      </c>
      <c r="P50" s="202">
        <v>2.72</v>
      </c>
      <c r="Q50" s="202">
        <v>2.34</v>
      </c>
      <c r="R50" s="202">
        <v>2.5</v>
      </c>
      <c r="S50" s="202">
        <v>2.86</v>
      </c>
      <c r="T50" s="202">
        <v>0</v>
      </c>
      <c r="U50" s="202">
        <v>13.01</v>
      </c>
      <c r="V50" s="202">
        <v>2.4</v>
      </c>
      <c r="W50" s="202">
        <v>5.73</v>
      </c>
      <c r="X50" s="202">
        <v>12.62</v>
      </c>
      <c r="Y50" s="202">
        <v>0</v>
      </c>
      <c r="Z50" s="202">
        <v>37.299999999999997</v>
      </c>
      <c r="AA50" s="202">
        <v>11.37</v>
      </c>
      <c r="AB50" s="202">
        <v>0</v>
      </c>
      <c r="AC50" s="202">
        <v>0.97</v>
      </c>
      <c r="AD50" s="202">
        <v>6.82</v>
      </c>
      <c r="AE50" s="202">
        <v>0</v>
      </c>
      <c r="AF50" s="202">
        <v>0</v>
      </c>
      <c r="AG50" s="202">
        <v>20.09</v>
      </c>
      <c r="AH50" s="202">
        <v>0</v>
      </c>
      <c r="AI50" s="202">
        <v>32.94</v>
      </c>
      <c r="AJ50" s="202">
        <v>0</v>
      </c>
      <c r="AK50" s="202">
        <v>58.5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10.72</v>
      </c>
      <c r="AS50" s="202">
        <v>17.93</v>
      </c>
      <c r="AT50" s="202">
        <v>16.98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5.71</v>
      </c>
      <c r="J51" s="202">
        <v>0</v>
      </c>
      <c r="K51" s="202">
        <v>123.81</v>
      </c>
      <c r="L51" s="202">
        <v>44.21</v>
      </c>
      <c r="M51" s="202">
        <v>0</v>
      </c>
      <c r="N51" s="202">
        <v>1.2</v>
      </c>
      <c r="O51" s="202">
        <v>1.99</v>
      </c>
      <c r="P51" s="202">
        <v>2.72</v>
      </c>
      <c r="Q51" s="202">
        <v>2.34</v>
      </c>
      <c r="R51" s="202">
        <v>2.5</v>
      </c>
      <c r="S51" s="202">
        <v>2.86</v>
      </c>
      <c r="T51" s="202">
        <v>0</v>
      </c>
      <c r="U51" s="202">
        <v>13.01</v>
      </c>
      <c r="V51" s="202">
        <v>2.4</v>
      </c>
      <c r="W51" s="202">
        <v>5.73</v>
      </c>
      <c r="X51" s="202">
        <v>12.62</v>
      </c>
      <c r="Y51" s="202">
        <v>0</v>
      </c>
      <c r="Z51" s="202">
        <v>37.299999999999997</v>
      </c>
      <c r="AA51" s="202">
        <v>11.37</v>
      </c>
      <c r="AB51" s="202">
        <v>0</v>
      </c>
      <c r="AC51" s="202">
        <v>0.97</v>
      </c>
      <c r="AD51" s="202">
        <v>6.82</v>
      </c>
      <c r="AE51" s="202">
        <v>0</v>
      </c>
      <c r="AF51" s="202">
        <v>0</v>
      </c>
      <c r="AG51" s="202">
        <v>20.09</v>
      </c>
      <c r="AH51" s="202">
        <v>0</v>
      </c>
      <c r="AI51" s="202">
        <v>32.94</v>
      </c>
      <c r="AJ51" s="202">
        <v>0</v>
      </c>
      <c r="AK51" s="202">
        <v>58.5</v>
      </c>
      <c r="AL51" s="202">
        <v>0</v>
      </c>
      <c r="AM51" s="202">
        <v>0</v>
      </c>
      <c r="AN51" s="202">
        <v>0</v>
      </c>
      <c r="AO51" s="202">
        <v>176.4</v>
      </c>
      <c r="AP51" s="202">
        <v>0</v>
      </c>
      <c r="AQ51" s="202">
        <v>0</v>
      </c>
      <c r="AR51" s="202">
        <v>10.61</v>
      </c>
      <c r="AS51" s="202">
        <v>17.93</v>
      </c>
      <c r="AT51" s="202">
        <v>16.98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5.71</v>
      </c>
      <c r="J52" s="202">
        <v>0</v>
      </c>
      <c r="K52" s="202">
        <v>123.81</v>
      </c>
      <c r="L52" s="202">
        <v>44.21</v>
      </c>
      <c r="M52" s="202">
        <v>0</v>
      </c>
      <c r="N52" s="202">
        <v>1.2</v>
      </c>
      <c r="O52" s="202">
        <v>1.99</v>
      </c>
      <c r="P52" s="202">
        <v>2.72</v>
      </c>
      <c r="Q52" s="202">
        <v>2.34</v>
      </c>
      <c r="R52" s="202">
        <v>2.5</v>
      </c>
      <c r="S52" s="202">
        <v>2.86</v>
      </c>
      <c r="T52" s="202">
        <v>0</v>
      </c>
      <c r="U52" s="202">
        <v>13.01</v>
      </c>
      <c r="V52" s="202">
        <v>2.4</v>
      </c>
      <c r="W52" s="202">
        <v>5.73</v>
      </c>
      <c r="X52" s="202">
        <v>12.62</v>
      </c>
      <c r="Y52" s="202">
        <v>0</v>
      </c>
      <c r="Z52" s="202">
        <v>37.299999999999997</v>
      </c>
      <c r="AA52" s="202">
        <v>11.37</v>
      </c>
      <c r="AB52" s="202">
        <v>0</v>
      </c>
      <c r="AC52" s="202">
        <v>0.97</v>
      </c>
      <c r="AD52" s="202">
        <v>6.82</v>
      </c>
      <c r="AE52" s="202">
        <v>0</v>
      </c>
      <c r="AF52" s="202">
        <v>0</v>
      </c>
      <c r="AG52" s="202">
        <v>20.09</v>
      </c>
      <c r="AH52" s="202">
        <v>0</v>
      </c>
      <c r="AI52" s="202">
        <v>32.94</v>
      </c>
      <c r="AJ52" s="202">
        <v>0</v>
      </c>
      <c r="AK52" s="202">
        <v>58.5</v>
      </c>
      <c r="AL52" s="202">
        <v>0</v>
      </c>
      <c r="AM52" s="202">
        <v>0</v>
      </c>
      <c r="AN52" s="202">
        <v>0</v>
      </c>
      <c r="AO52" s="202">
        <v>176.4</v>
      </c>
      <c r="AP52" s="202">
        <v>0</v>
      </c>
      <c r="AQ52" s="202">
        <v>0</v>
      </c>
      <c r="AR52" s="202">
        <v>10.61</v>
      </c>
      <c r="AS52" s="202">
        <v>17.93</v>
      </c>
      <c r="AT52" s="202">
        <v>16.98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5.71</v>
      </c>
      <c r="J53" s="202">
        <v>0</v>
      </c>
      <c r="K53" s="202">
        <v>123.81</v>
      </c>
      <c r="L53" s="202">
        <v>44.21</v>
      </c>
      <c r="M53" s="202">
        <v>0</v>
      </c>
      <c r="N53" s="202">
        <v>1.2</v>
      </c>
      <c r="O53" s="202">
        <v>1.99</v>
      </c>
      <c r="P53" s="202">
        <v>2.72</v>
      </c>
      <c r="Q53" s="202">
        <v>2.34</v>
      </c>
      <c r="R53" s="202">
        <v>2.5</v>
      </c>
      <c r="S53" s="202">
        <v>2.86</v>
      </c>
      <c r="T53" s="202">
        <v>0</v>
      </c>
      <c r="U53" s="202">
        <v>13.01</v>
      </c>
      <c r="V53" s="202">
        <v>2.4</v>
      </c>
      <c r="W53" s="202">
        <v>5.73</v>
      </c>
      <c r="X53" s="202">
        <v>12.62</v>
      </c>
      <c r="Y53" s="202">
        <v>0</v>
      </c>
      <c r="Z53" s="202">
        <v>37.299999999999997</v>
      </c>
      <c r="AA53" s="202">
        <v>11.37</v>
      </c>
      <c r="AB53" s="202">
        <v>0</v>
      </c>
      <c r="AC53" s="202">
        <v>0.97</v>
      </c>
      <c r="AD53" s="202">
        <v>6.82</v>
      </c>
      <c r="AE53" s="202">
        <v>0</v>
      </c>
      <c r="AF53" s="202">
        <v>0</v>
      </c>
      <c r="AG53" s="202">
        <v>20.09</v>
      </c>
      <c r="AH53" s="202">
        <v>0</v>
      </c>
      <c r="AI53" s="202">
        <v>32.94</v>
      </c>
      <c r="AJ53" s="202">
        <v>0</v>
      </c>
      <c r="AK53" s="202">
        <v>58.5</v>
      </c>
      <c r="AL53" s="202">
        <v>0</v>
      </c>
      <c r="AM53" s="202">
        <v>0</v>
      </c>
      <c r="AN53" s="202">
        <v>0</v>
      </c>
      <c r="AO53" s="202">
        <v>176.4</v>
      </c>
      <c r="AP53" s="202">
        <v>0</v>
      </c>
      <c r="AQ53" s="202">
        <v>0</v>
      </c>
      <c r="AR53" s="202">
        <v>10.61</v>
      </c>
      <c r="AS53" s="202">
        <v>17.93</v>
      </c>
      <c r="AT53" s="202">
        <v>16.98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5.71</v>
      </c>
      <c r="J54" s="202">
        <v>0</v>
      </c>
      <c r="K54" s="202">
        <v>123.81</v>
      </c>
      <c r="L54" s="202">
        <v>44.21</v>
      </c>
      <c r="M54" s="202">
        <v>0</v>
      </c>
      <c r="N54" s="202">
        <v>1.2</v>
      </c>
      <c r="O54" s="202">
        <v>1.99</v>
      </c>
      <c r="P54" s="202">
        <v>2.72</v>
      </c>
      <c r="Q54" s="202">
        <v>2.34</v>
      </c>
      <c r="R54" s="202">
        <v>2.5</v>
      </c>
      <c r="S54" s="202">
        <v>2.86</v>
      </c>
      <c r="T54" s="202">
        <v>0</v>
      </c>
      <c r="U54" s="202">
        <v>13.01</v>
      </c>
      <c r="V54" s="202">
        <v>2.4</v>
      </c>
      <c r="W54" s="202">
        <v>5.73</v>
      </c>
      <c r="X54" s="202">
        <v>12.62</v>
      </c>
      <c r="Y54" s="202">
        <v>0</v>
      </c>
      <c r="Z54" s="202">
        <v>37.299999999999997</v>
      </c>
      <c r="AA54" s="202">
        <v>11.37</v>
      </c>
      <c r="AB54" s="202">
        <v>0</v>
      </c>
      <c r="AC54" s="202">
        <v>0.97</v>
      </c>
      <c r="AD54" s="202">
        <v>6.82</v>
      </c>
      <c r="AE54" s="202">
        <v>0</v>
      </c>
      <c r="AF54" s="202">
        <v>0</v>
      </c>
      <c r="AG54" s="202">
        <v>20.09</v>
      </c>
      <c r="AH54" s="202">
        <v>0</v>
      </c>
      <c r="AI54" s="202">
        <v>32.94</v>
      </c>
      <c r="AJ54" s="202">
        <v>0</v>
      </c>
      <c r="AK54" s="202">
        <v>58.5</v>
      </c>
      <c r="AL54" s="202">
        <v>0</v>
      </c>
      <c r="AM54" s="202">
        <v>0</v>
      </c>
      <c r="AN54" s="202">
        <v>0</v>
      </c>
      <c r="AO54" s="202">
        <v>176.4</v>
      </c>
      <c r="AP54" s="202">
        <v>0</v>
      </c>
      <c r="AQ54" s="202">
        <v>0</v>
      </c>
      <c r="AR54" s="202">
        <v>10.61</v>
      </c>
      <c r="AS54" s="202">
        <v>17.93</v>
      </c>
      <c r="AT54" s="202">
        <v>16.98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5.71</v>
      </c>
      <c r="J55" s="202">
        <v>0</v>
      </c>
      <c r="K55" s="202">
        <v>123.81</v>
      </c>
      <c r="L55" s="202">
        <v>44.04</v>
      </c>
      <c r="M55" s="202">
        <v>0</v>
      </c>
      <c r="N55" s="202">
        <v>1.2</v>
      </c>
      <c r="O55" s="202">
        <v>1.99</v>
      </c>
      <c r="P55" s="202">
        <v>2.72</v>
      </c>
      <c r="Q55" s="202">
        <v>2.2200000000000002</v>
      </c>
      <c r="R55" s="202">
        <v>2.5</v>
      </c>
      <c r="S55" s="202">
        <v>2.86</v>
      </c>
      <c r="T55" s="202">
        <v>0</v>
      </c>
      <c r="U55" s="202">
        <v>12.75</v>
      </c>
      <c r="V55" s="202">
        <v>2.4</v>
      </c>
      <c r="W55" s="202">
        <v>5.73</v>
      </c>
      <c r="X55" s="202">
        <v>12.62</v>
      </c>
      <c r="Y55" s="202">
        <v>0</v>
      </c>
      <c r="Z55" s="202">
        <v>37.299999999999997</v>
      </c>
      <c r="AA55" s="202">
        <v>8.34</v>
      </c>
      <c r="AB55" s="202">
        <v>0</v>
      </c>
      <c r="AC55" s="202">
        <v>0.97</v>
      </c>
      <c r="AD55" s="202">
        <v>6.82</v>
      </c>
      <c r="AE55" s="202">
        <v>0</v>
      </c>
      <c r="AF55" s="202">
        <v>0</v>
      </c>
      <c r="AG55" s="202">
        <v>20.09</v>
      </c>
      <c r="AH55" s="202">
        <v>0</v>
      </c>
      <c r="AI55" s="202">
        <v>32.94</v>
      </c>
      <c r="AJ55" s="202">
        <v>0</v>
      </c>
      <c r="AK55" s="202">
        <v>58.5</v>
      </c>
      <c r="AL55" s="202">
        <v>0</v>
      </c>
      <c r="AM55" s="202">
        <v>0</v>
      </c>
      <c r="AN55" s="202">
        <v>0</v>
      </c>
      <c r="AO55" s="202">
        <v>176.4</v>
      </c>
      <c r="AP55" s="202">
        <v>0</v>
      </c>
      <c r="AQ55" s="202">
        <v>0</v>
      </c>
      <c r="AR55" s="202">
        <v>10.61</v>
      </c>
      <c r="AS55" s="202">
        <v>17.93</v>
      </c>
      <c r="AT55" s="202">
        <v>16.98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5.71</v>
      </c>
      <c r="J56" s="202">
        <v>0</v>
      </c>
      <c r="K56" s="202">
        <v>123.81</v>
      </c>
      <c r="L56" s="202">
        <v>44.04</v>
      </c>
      <c r="M56" s="202">
        <v>0</v>
      </c>
      <c r="N56" s="202">
        <v>1.2</v>
      </c>
      <c r="O56" s="202">
        <v>1.99</v>
      </c>
      <c r="P56" s="202">
        <v>2.72</v>
      </c>
      <c r="Q56" s="202">
        <v>2.2200000000000002</v>
      </c>
      <c r="R56" s="202">
        <v>2.5</v>
      </c>
      <c r="S56" s="202">
        <v>2.86</v>
      </c>
      <c r="T56" s="202">
        <v>0</v>
      </c>
      <c r="U56" s="202">
        <v>12.75</v>
      </c>
      <c r="V56" s="202">
        <v>2.4</v>
      </c>
      <c r="W56" s="202">
        <v>5.73</v>
      </c>
      <c r="X56" s="202">
        <v>12.62</v>
      </c>
      <c r="Y56" s="202">
        <v>0</v>
      </c>
      <c r="Z56" s="202">
        <v>37.299999999999997</v>
      </c>
      <c r="AA56" s="202">
        <v>8.34</v>
      </c>
      <c r="AB56" s="202">
        <v>0</v>
      </c>
      <c r="AC56" s="202">
        <v>0.97</v>
      </c>
      <c r="AD56" s="202">
        <v>6.82</v>
      </c>
      <c r="AE56" s="202">
        <v>0</v>
      </c>
      <c r="AF56" s="202">
        <v>0</v>
      </c>
      <c r="AG56" s="202">
        <v>20.09</v>
      </c>
      <c r="AH56" s="202">
        <v>0</v>
      </c>
      <c r="AI56" s="202">
        <v>32.94</v>
      </c>
      <c r="AJ56" s="202">
        <v>0</v>
      </c>
      <c r="AK56" s="202">
        <v>58.5</v>
      </c>
      <c r="AL56" s="202">
        <v>0</v>
      </c>
      <c r="AM56" s="202">
        <v>0</v>
      </c>
      <c r="AN56" s="202">
        <v>0</v>
      </c>
      <c r="AO56" s="202">
        <v>176.4</v>
      </c>
      <c r="AP56" s="202">
        <v>0</v>
      </c>
      <c r="AQ56" s="202">
        <v>0</v>
      </c>
      <c r="AR56" s="202">
        <v>10.61</v>
      </c>
      <c r="AS56" s="202">
        <v>17.93</v>
      </c>
      <c r="AT56" s="202">
        <v>16.98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5.71</v>
      </c>
      <c r="J57" s="202">
        <v>0</v>
      </c>
      <c r="K57" s="202">
        <v>123.81</v>
      </c>
      <c r="L57" s="202">
        <v>44.04</v>
      </c>
      <c r="M57" s="202">
        <v>0</v>
      </c>
      <c r="N57" s="202">
        <v>1.2</v>
      </c>
      <c r="O57" s="202">
        <v>1.99</v>
      </c>
      <c r="P57" s="202">
        <v>2.72</v>
      </c>
      <c r="Q57" s="202">
        <v>2.2200000000000002</v>
      </c>
      <c r="R57" s="202">
        <v>2.5</v>
      </c>
      <c r="S57" s="202">
        <v>2.86</v>
      </c>
      <c r="T57" s="202">
        <v>0</v>
      </c>
      <c r="U57" s="202">
        <v>12.75</v>
      </c>
      <c r="V57" s="202">
        <v>2.4</v>
      </c>
      <c r="W57" s="202">
        <v>5.73</v>
      </c>
      <c r="X57" s="202">
        <v>12.62</v>
      </c>
      <c r="Y57" s="202">
        <v>0</v>
      </c>
      <c r="Z57" s="202">
        <v>37.299999999999997</v>
      </c>
      <c r="AA57" s="202">
        <v>8.34</v>
      </c>
      <c r="AB57" s="202">
        <v>0</v>
      </c>
      <c r="AC57" s="202">
        <v>0.97</v>
      </c>
      <c r="AD57" s="202">
        <v>6.82</v>
      </c>
      <c r="AE57" s="202">
        <v>0</v>
      </c>
      <c r="AF57" s="202">
        <v>0</v>
      </c>
      <c r="AG57" s="202">
        <v>20.09</v>
      </c>
      <c r="AH57" s="202">
        <v>0</v>
      </c>
      <c r="AI57" s="202">
        <v>32.94</v>
      </c>
      <c r="AJ57" s="202">
        <v>0</v>
      </c>
      <c r="AK57" s="202">
        <v>58.5</v>
      </c>
      <c r="AL57" s="202">
        <v>0</v>
      </c>
      <c r="AM57" s="202">
        <v>0</v>
      </c>
      <c r="AN57" s="202">
        <v>0</v>
      </c>
      <c r="AO57" s="202">
        <v>176.4</v>
      </c>
      <c r="AP57" s="202">
        <v>0</v>
      </c>
      <c r="AQ57" s="202">
        <v>0</v>
      </c>
      <c r="AR57" s="202">
        <v>10.61</v>
      </c>
      <c r="AS57" s="202">
        <v>17.93</v>
      </c>
      <c r="AT57" s="202">
        <v>16.98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5.71</v>
      </c>
      <c r="J58" s="202">
        <v>0</v>
      </c>
      <c r="K58" s="202">
        <v>123.81</v>
      </c>
      <c r="L58" s="202">
        <v>44.04</v>
      </c>
      <c r="M58" s="202">
        <v>0</v>
      </c>
      <c r="N58" s="202">
        <v>1.2</v>
      </c>
      <c r="O58" s="202">
        <v>1.99</v>
      </c>
      <c r="P58" s="202">
        <v>2.72</v>
      </c>
      <c r="Q58" s="202">
        <v>2.2200000000000002</v>
      </c>
      <c r="R58" s="202">
        <v>2.5</v>
      </c>
      <c r="S58" s="202">
        <v>2.86</v>
      </c>
      <c r="T58" s="202">
        <v>0</v>
      </c>
      <c r="U58" s="202">
        <v>12.75</v>
      </c>
      <c r="V58" s="202">
        <v>2.4</v>
      </c>
      <c r="W58" s="202">
        <v>5.73</v>
      </c>
      <c r="X58" s="202">
        <v>12.62</v>
      </c>
      <c r="Y58" s="202">
        <v>0</v>
      </c>
      <c r="Z58" s="202">
        <v>37.299999999999997</v>
      </c>
      <c r="AA58" s="202">
        <v>8.34</v>
      </c>
      <c r="AB58" s="202">
        <v>0</v>
      </c>
      <c r="AC58" s="202">
        <v>0.97</v>
      </c>
      <c r="AD58" s="202">
        <v>6.82</v>
      </c>
      <c r="AE58" s="202">
        <v>0</v>
      </c>
      <c r="AF58" s="202">
        <v>0</v>
      </c>
      <c r="AG58" s="202">
        <v>20.09</v>
      </c>
      <c r="AH58" s="202">
        <v>0</v>
      </c>
      <c r="AI58" s="202">
        <v>32.94</v>
      </c>
      <c r="AJ58" s="202">
        <v>0</v>
      </c>
      <c r="AK58" s="202">
        <v>58.5</v>
      </c>
      <c r="AL58" s="202">
        <v>0</v>
      </c>
      <c r="AM58" s="202">
        <v>0</v>
      </c>
      <c r="AN58" s="202">
        <v>0</v>
      </c>
      <c r="AO58" s="202">
        <v>176.4</v>
      </c>
      <c r="AP58" s="202">
        <v>0</v>
      </c>
      <c r="AQ58" s="202">
        <v>0</v>
      </c>
      <c r="AR58" s="202">
        <v>10.61</v>
      </c>
      <c r="AS58" s="202">
        <v>17.93</v>
      </c>
      <c r="AT58" s="202">
        <v>16.98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5.71</v>
      </c>
      <c r="J59" s="202">
        <v>0</v>
      </c>
      <c r="K59" s="202">
        <v>123.81</v>
      </c>
      <c r="L59" s="202">
        <v>44.04</v>
      </c>
      <c r="M59" s="202">
        <v>0</v>
      </c>
      <c r="N59" s="202">
        <v>1.2</v>
      </c>
      <c r="O59" s="202">
        <v>1.99</v>
      </c>
      <c r="P59" s="202">
        <v>2.72</v>
      </c>
      <c r="Q59" s="202">
        <v>2.2200000000000002</v>
      </c>
      <c r="R59" s="202">
        <v>2.5</v>
      </c>
      <c r="S59" s="202">
        <v>2.86</v>
      </c>
      <c r="T59" s="202">
        <v>0</v>
      </c>
      <c r="U59" s="202">
        <v>12.75</v>
      </c>
      <c r="V59" s="202">
        <v>2.4</v>
      </c>
      <c r="W59" s="202">
        <v>0.45</v>
      </c>
      <c r="X59" s="202">
        <v>0.99</v>
      </c>
      <c r="Y59" s="202">
        <v>0</v>
      </c>
      <c r="Z59" s="202">
        <v>38.31</v>
      </c>
      <c r="AA59" s="202">
        <v>8.34</v>
      </c>
      <c r="AB59" s="202">
        <v>0</v>
      </c>
      <c r="AC59" s="202">
        <v>0.97</v>
      </c>
      <c r="AD59" s="202">
        <v>6.82</v>
      </c>
      <c r="AE59" s="202">
        <v>0</v>
      </c>
      <c r="AF59" s="202">
        <v>0</v>
      </c>
      <c r="AG59" s="202">
        <v>20.09</v>
      </c>
      <c r="AH59" s="202">
        <v>0</v>
      </c>
      <c r="AI59" s="202">
        <v>32.94</v>
      </c>
      <c r="AJ59" s="202">
        <v>0</v>
      </c>
      <c r="AK59" s="202">
        <v>58.5</v>
      </c>
      <c r="AL59" s="202">
        <v>0</v>
      </c>
      <c r="AM59" s="202">
        <v>0</v>
      </c>
      <c r="AN59" s="202">
        <v>0</v>
      </c>
      <c r="AO59" s="202">
        <v>176.4</v>
      </c>
      <c r="AP59" s="202">
        <v>0</v>
      </c>
      <c r="AQ59" s="202">
        <v>0</v>
      </c>
      <c r="AR59" s="202">
        <v>10.56</v>
      </c>
      <c r="AS59" s="202">
        <v>17.93</v>
      </c>
      <c r="AT59" s="202">
        <v>16.98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5.71</v>
      </c>
      <c r="J60" s="202">
        <v>0</v>
      </c>
      <c r="K60" s="202">
        <v>123.81</v>
      </c>
      <c r="L60" s="202">
        <v>44.04</v>
      </c>
      <c r="M60" s="202">
        <v>0</v>
      </c>
      <c r="N60" s="202">
        <v>1.2</v>
      </c>
      <c r="O60" s="202">
        <v>1.99</v>
      </c>
      <c r="P60" s="202">
        <v>2.72</v>
      </c>
      <c r="Q60" s="202">
        <v>2.2200000000000002</v>
      </c>
      <c r="R60" s="202">
        <v>2.5</v>
      </c>
      <c r="S60" s="202">
        <v>2.86</v>
      </c>
      <c r="T60" s="202">
        <v>0</v>
      </c>
      <c r="U60" s="202">
        <v>12.75</v>
      </c>
      <c r="V60" s="202">
        <v>2.4</v>
      </c>
      <c r="W60" s="202">
        <v>0.45</v>
      </c>
      <c r="X60" s="202">
        <v>0.99</v>
      </c>
      <c r="Y60" s="202">
        <v>0</v>
      </c>
      <c r="Z60" s="202">
        <v>38.31</v>
      </c>
      <c r="AA60" s="202">
        <v>8.34</v>
      </c>
      <c r="AB60" s="202">
        <v>0</v>
      </c>
      <c r="AC60" s="202">
        <v>0.97</v>
      </c>
      <c r="AD60" s="202">
        <v>6.82</v>
      </c>
      <c r="AE60" s="202">
        <v>0</v>
      </c>
      <c r="AF60" s="202">
        <v>0</v>
      </c>
      <c r="AG60" s="202">
        <v>20.09</v>
      </c>
      <c r="AH60" s="202">
        <v>0</v>
      </c>
      <c r="AI60" s="202">
        <v>32.94</v>
      </c>
      <c r="AJ60" s="202">
        <v>0</v>
      </c>
      <c r="AK60" s="202">
        <v>58.5</v>
      </c>
      <c r="AL60" s="202">
        <v>0</v>
      </c>
      <c r="AM60" s="202">
        <v>0</v>
      </c>
      <c r="AN60" s="202">
        <v>0</v>
      </c>
      <c r="AO60" s="202">
        <v>176.4</v>
      </c>
      <c r="AP60" s="202">
        <v>0</v>
      </c>
      <c r="AQ60" s="202">
        <v>0</v>
      </c>
      <c r="AR60" s="202">
        <v>10.56</v>
      </c>
      <c r="AS60" s="202">
        <v>17.93</v>
      </c>
      <c r="AT60" s="202">
        <v>16.98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5.71</v>
      </c>
      <c r="J61" s="202">
        <v>0</v>
      </c>
      <c r="K61" s="202">
        <v>123.81</v>
      </c>
      <c r="L61" s="202">
        <v>44.04</v>
      </c>
      <c r="M61" s="202">
        <v>0</v>
      </c>
      <c r="N61" s="202">
        <v>1.2</v>
      </c>
      <c r="O61" s="202">
        <v>1.99</v>
      </c>
      <c r="P61" s="202">
        <v>2.72</v>
      </c>
      <c r="Q61" s="202">
        <v>2.2200000000000002</v>
      </c>
      <c r="R61" s="202">
        <v>2.5</v>
      </c>
      <c r="S61" s="202">
        <v>2.86</v>
      </c>
      <c r="T61" s="202">
        <v>0</v>
      </c>
      <c r="U61" s="202">
        <v>12.75</v>
      </c>
      <c r="V61" s="202">
        <v>2.4</v>
      </c>
      <c r="W61" s="202">
        <v>0.45</v>
      </c>
      <c r="X61" s="202">
        <v>0.99</v>
      </c>
      <c r="Y61" s="202">
        <v>0</v>
      </c>
      <c r="Z61" s="202">
        <v>37.299999999999997</v>
      </c>
      <c r="AA61" s="202">
        <v>8.34</v>
      </c>
      <c r="AB61" s="202">
        <v>0</v>
      </c>
      <c r="AC61" s="202">
        <v>9.5500000000000007</v>
      </c>
      <c r="AD61" s="202">
        <v>6.82</v>
      </c>
      <c r="AE61" s="202">
        <v>0</v>
      </c>
      <c r="AF61" s="202">
        <v>0</v>
      </c>
      <c r="AG61" s="202">
        <v>20.09</v>
      </c>
      <c r="AH61" s="202">
        <v>0</v>
      </c>
      <c r="AI61" s="202">
        <v>32.94</v>
      </c>
      <c r="AJ61" s="202">
        <v>0</v>
      </c>
      <c r="AK61" s="202">
        <v>58.5</v>
      </c>
      <c r="AL61" s="202">
        <v>0</v>
      </c>
      <c r="AM61" s="202">
        <v>0</v>
      </c>
      <c r="AN61" s="202">
        <v>0</v>
      </c>
      <c r="AO61" s="202">
        <v>176.4</v>
      </c>
      <c r="AP61" s="202">
        <v>0</v>
      </c>
      <c r="AQ61" s="202">
        <v>0</v>
      </c>
      <c r="AR61" s="202">
        <v>10.56</v>
      </c>
      <c r="AS61" s="202">
        <v>17.93</v>
      </c>
      <c r="AT61" s="202">
        <v>16.98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5.71</v>
      </c>
      <c r="J62" s="202">
        <v>0</v>
      </c>
      <c r="K62" s="202">
        <v>123.81</v>
      </c>
      <c r="L62" s="202">
        <v>44.04</v>
      </c>
      <c r="M62" s="202">
        <v>0</v>
      </c>
      <c r="N62" s="202">
        <v>1.2</v>
      </c>
      <c r="O62" s="202">
        <v>1.99</v>
      </c>
      <c r="P62" s="202">
        <v>2.72</v>
      </c>
      <c r="Q62" s="202">
        <v>2.2200000000000002</v>
      </c>
      <c r="R62" s="202">
        <v>2.5</v>
      </c>
      <c r="S62" s="202">
        <v>2.86</v>
      </c>
      <c r="T62" s="202">
        <v>0</v>
      </c>
      <c r="U62" s="202">
        <v>12.75</v>
      </c>
      <c r="V62" s="202">
        <v>2.4</v>
      </c>
      <c r="W62" s="202">
        <v>0.45</v>
      </c>
      <c r="X62" s="202">
        <v>0.99</v>
      </c>
      <c r="Y62" s="202">
        <v>0</v>
      </c>
      <c r="Z62" s="202">
        <v>37.299999999999997</v>
      </c>
      <c r="AA62" s="202">
        <v>8.34</v>
      </c>
      <c r="AB62" s="202">
        <v>0</v>
      </c>
      <c r="AC62" s="202">
        <v>0</v>
      </c>
      <c r="AD62" s="202">
        <v>13.64</v>
      </c>
      <c r="AE62" s="202">
        <v>0</v>
      </c>
      <c r="AF62" s="202">
        <v>0</v>
      </c>
      <c r="AG62" s="202">
        <v>20.09</v>
      </c>
      <c r="AH62" s="202">
        <v>0</v>
      </c>
      <c r="AI62" s="202">
        <v>32.94</v>
      </c>
      <c r="AJ62" s="202">
        <v>0</v>
      </c>
      <c r="AK62" s="202">
        <v>58.5</v>
      </c>
      <c r="AL62" s="202">
        <v>0</v>
      </c>
      <c r="AM62" s="202">
        <v>0</v>
      </c>
      <c r="AN62" s="202">
        <v>0</v>
      </c>
      <c r="AO62" s="202">
        <v>176.4</v>
      </c>
      <c r="AP62" s="202">
        <v>0</v>
      </c>
      <c r="AQ62" s="202">
        <v>0</v>
      </c>
      <c r="AR62" s="202">
        <v>10.56</v>
      </c>
      <c r="AS62" s="202">
        <v>17.93</v>
      </c>
      <c r="AT62" s="202">
        <v>16.98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5.71</v>
      </c>
      <c r="J63" s="202">
        <v>0</v>
      </c>
      <c r="K63" s="202">
        <v>123.81</v>
      </c>
      <c r="L63" s="202">
        <v>44.04</v>
      </c>
      <c r="M63" s="202">
        <v>0</v>
      </c>
      <c r="N63" s="202">
        <v>1.2</v>
      </c>
      <c r="O63" s="202">
        <v>1.99</v>
      </c>
      <c r="P63" s="202">
        <v>2.72</v>
      </c>
      <c r="Q63" s="202">
        <v>2.2200000000000002</v>
      </c>
      <c r="R63" s="202">
        <v>2.5</v>
      </c>
      <c r="S63" s="202">
        <v>2.86</v>
      </c>
      <c r="T63" s="202">
        <v>0</v>
      </c>
      <c r="U63" s="202">
        <v>12.75</v>
      </c>
      <c r="V63" s="202">
        <v>2.4</v>
      </c>
      <c r="W63" s="202">
        <v>0.45</v>
      </c>
      <c r="X63" s="202">
        <v>0.99</v>
      </c>
      <c r="Y63" s="202">
        <v>0</v>
      </c>
      <c r="Z63" s="202">
        <v>37.299999999999997</v>
      </c>
      <c r="AA63" s="202">
        <v>8.34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20.09</v>
      </c>
      <c r="AH63" s="202">
        <v>0</v>
      </c>
      <c r="AI63" s="202">
        <v>32.94</v>
      </c>
      <c r="AJ63" s="202">
        <v>0</v>
      </c>
      <c r="AK63" s="202">
        <v>58.5</v>
      </c>
      <c r="AL63" s="202">
        <v>0</v>
      </c>
      <c r="AM63" s="202">
        <v>0</v>
      </c>
      <c r="AN63" s="202">
        <v>0</v>
      </c>
      <c r="AO63" s="202">
        <v>176.4</v>
      </c>
      <c r="AP63" s="202">
        <v>0</v>
      </c>
      <c r="AQ63" s="202">
        <v>0</v>
      </c>
      <c r="AR63" s="202">
        <v>10.56</v>
      </c>
      <c r="AS63" s="202">
        <v>17.93</v>
      </c>
      <c r="AT63" s="202">
        <v>16.98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5.71</v>
      </c>
      <c r="J64" s="202">
        <v>0</v>
      </c>
      <c r="K64" s="202">
        <v>126.86</v>
      </c>
      <c r="L64" s="202">
        <v>44.21</v>
      </c>
      <c r="M64" s="202">
        <v>0</v>
      </c>
      <c r="N64" s="202">
        <v>1.2</v>
      </c>
      <c r="O64" s="202">
        <v>1.99</v>
      </c>
      <c r="P64" s="202">
        <v>2.72</v>
      </c>
      <c r="Q64" s="202">
        <v>2.34</v>
      </c>
      <c r="R64" s="202">
        <v>2.5</v>
      </c>
      <c r="S64" s="202">
        <v>2.86</v>
      </c>
      <c r="T64" s="202">
        <v>0</v>
      </c>
      <c r="U64" s="202">
        <v>12.75</v>
      </c>
      <c r="V64" s="202">
        <v>2.4</v>
      </c>
      <c r="W64" s="202">
        <v>0.45</v>
      </c>
      <c r="X64" s="202">
        <v>0.99</v>
      </c>
      <c r="Y64" s="202">
        <v>0</v>
      </c>
      <c r="Z64" s="202">
        <v>37.299999999999997</v>
      </c>
      <c r="AA64" s="202">
        <v>11.37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20.09</v>
      </c>
      <c r="AH64" s="202">
        <v>0</v>
      </c>
      <c r="AI64" s="202">
        <v>32.94</v>
      </c>
      <c r="AJ64" s="202">
        <v>0</v>
      </c>
      <c r="AK64" s="202">
        <v>58.5</v>
      </c>
      <c r="AL64" s="202">
        <v>0</v>
      </c>
      <c r="AM64" s="202">
        <v>0</v>
      </c>
      <c r="AN64" s="202">
        <v>0</v>
      </c>
      <c r="AO64" s="202">
        <v>176.4</v>
      </c>
      <c r="AP64" s="202">
        <v>0</v>
      </c>
      <c r="AQ64" s="202">
        <v>0</v>
      </c>
      <c r="AR64" s="202">
        <v>10.56</v>
      </c>
      <c r="AS64" s="202">
        <v>17.93</v>
      </c>
      <c r="AT64" s="202">
        <v>16.98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5.71</v>
      </c>
      <c r="J65" s="202">
        <v>0</v>
      </c>
      <c r="K65" s="202">
        <v>125.24</v>
      </c>
      <c r="L65" s="202">
        <v>44.21</v>
      </c>
      <c r="M65" s="202">
        <v>0</v>
      </c>
      <c r="N65" s="202">
        <v>1.2</v>
      </c>
      <c r="O65" s="202">
        <v>1.99</v>
      </c>
      <c r="P65" s="202">
        <v>2.72</v>
      </c>
      <c r="Q65" s="202">
        <v>2.34</v>
      </c>
      <c r="R65" s="202">
        <v>2.5</v>
      </c>
      <c r="S65" s="202">
        <v>2.86</v>
      </c>
      <c r="T65" s="202">
        <v>0</v>
      </c>
      <c r="U65" s="202">
        <v>12.75</v>
      </c>
      <c r="V65" s="202">
        <v>2.4</v>
      </c>
      <c r="W65" s="202">
        <v>0.45</v>
      </c>
      <c r="X65" s="202">
        <v>0.99</v>
      </c>
      <c r="Y65" s="202">
        <v>0</v>
      </c>
      <c r="Z65" s="202">
        <v>37.299999999999997</v>
      </c>
      <c r="AA65" s="202">
        <v>11.37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20.09</v>
      </c>
      <c r="AH65" s="202">
        <v>0</v>
      </c>
      <c r="AI65" s="202">
        <v>32.94</v>
      </c>
      <c r="AJ65" s="202">
        <v>0</v>
      </c>
      <c r="AK65" s="202">
        <v>58.5</v>
      </c>
      <c r="AL65" s="202">
        <v>0</v>
      </c>
      <c r="AM65" s="202">
        <v>0</v>
      </c>
      <c r="AN65" s="202">
        <v>0</v>
      </c>
      <c r="AO65" s="202">
        <v>176.4</v>
      </c>
      <c r="AP65" s="202">
        <v>0</v>
      </c>
      <c r="AQ65" s="202">
        <v>0</v>
      </c>
      <c r="AR65" s="202">
        <v>10.56</v>
      </c>
      <c r="AS65" s="202">
        <v>17.93</v>
      </c>
      <c r="AT65" s="202">
        <v>16.98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5.71</v>
      </c>
      <c r="J66" s="202">
        <v>0</v>
      </c>
      <c r="K66" s="202">
        <v>126.8</v>
      </c>
      <c r="L66" s="202">
        <v>44.21</v>
      </c>
      <c r="M66" s="202">
        <v>0</v>
      </c>
      <c r="N66" s="202">
        <v>1.2</v>
      </c>
      <c r="O66" s="202">
        <v>1.99</v>
      </c>
      <c r="P66" s="202">
        <v>2.72</v>
      </c>
      <c r="Q66" s="202">
        <v>2.34</v>
      </c>
      <c r="R66" s="202">
        <v>2.5</v>
      </c>
      <c r="S66" s="202">
        <v>2.86</v>
      </c>
      <c r="T66" s="202">
        <v>0</v>
      </c>
      <c r="U66" s="202">
        <v>12.75</v>
      </c>
      <c r="V66" s="202">
        <v>2.4</v>
      </c>
      <c r="W66" s="202">
        <v>0.45</v>
      </c>
      <c r="X66" s="202">
        <v>0.99</v>
      </c>
      <c r="Y66" s="202">
        <v>0</v>
      </c>
      <c r="Z66" s="202">
        <v>15.2</v>
      </c>
      <c r="AA66" s="202">
        <v>11.37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20.09</v>
      </c>
      <c r="AH66" s="202">
        <v>0</v>
      </c>
      <c r="AI66" s="202">
        <v>32.94</v>
      </c>
      <c r="AJ66" s="202">
        <v>0</v>
      </c>
      <c r="AK66" s="202">
        <v>58.5</v>
      </c>
      <c r="AL66" s="202">
        <v>0</v>
      </c>
      <c r="AM66" s="202">
        <v>0</v>
      </c>
      <c r="AN66" s="202">
        <v>0</v>
      </c>
      <c r="AO66" s="202">
        <v>176.4</v>
      </c>
      <c r="AP66" s="202">
        <v>0</v>
      </c>
      <c r="AQ66" s="202">
        <v>0</v>
      </c>
      <c r="AR66" s="202">
        <v>10.56</v>
      </c>
      <c r="AS66" s="202">
        <v>17.93</v>
      </c>
      <c r="AT66" s="202">
        <v>16.98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5.71</v>
      </c>
      <c r="J67" s="202">
        <v>0</v>
      </c>
      <c r="K67" s="202">
        <v>125.43</v>
      </c>
      <c r="L67" s="202">
        <v>44.6</v>
      </c>
      <c r="M67" s="202">
        <v>0</v>
      </c>
      <c r="N67" s="202">
        <v>1.2</v>
      </c>
      <c r="O67" s="202">
        <v>1.99</v>
      </c>
      <c r="P67" s="202">
        <v>2.72</v>
      </c>
      <c r="Q67" s="202">
        <v>2.34</v>
      </c>
      <c r="R67" s="202">
        <v>2.5</v>
      </c>
      <c r="S67" s="202">
        <v>2.86</v>
      </c>
      <c r="T67" s="202">
        <v>0</v>
      </c>
      <c r="U67" s="202">
        <v>12.75</v>
      </c>
      <c r="V67" s="202">
        <v>0.21</v>
      </c>
      <c r="W67" s="202">
        <v>0.45</v>
      </c>
      <c r="X67" s="202">
        <v>0.99</v>
      </c>
      <c r="Y67" s="202">
        <v>0</v>
      </c>
      <c r="Z67" s="202">
        <v>2.79</v>
      </c>
      <c r="AA67" s="202">
        <v>11.38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20.09</v>
      </c>
      <c r="AH67" s="202">
        <v>0</v>
      </c>
      <c r="AI67" s="202">
        <v>32.94</v>
      </c>
      <c r="AJ67" s="202">
        <v>0</v>
      </c>
      <c r="AK67" s="202">
        <v>58.5</v>
      </c>
      <c r="AL67" s="202">
        <v>0</v>
      </c>
      <c r="AM67" s="202">
        <v>0</v>
      </c>
      <c r="AN67" s="202">
        <v>0</v>
      </c>
      <c r="AO67" s="202">
        <v>176.4</v>
      </c>
      <c r="AP67" s="202">
        <v>0</v>
      </c>
      <c r="AQ67" s="202">
        <v>0</v>
      </c>
      <c r="AR67" s="202">
        <v>10.61</v>
      </c>
      <c r="AS67" s="202">
        <v>17.93</v>
      </c>
      <c r="AT67" s="202">
        <v>16.98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5.71</v>
      </c>
      <c r="J68" s="202">
        <v>0</v>
      </c>
      <c r="K68" s="202">
        <v>125.29</v>
      </c>
      <c r="L68" s="202">
        <v>44.21</v>
      </c>
      <c r="M68" s="202">
        <v>0</v>
      </c>
      <c r="N68" s="202">
        <v>1.2</v>
      </c>
      <c r="O68" s="202">
        <v>1.99</v>
      </c>
      <c r="P68" s="202">
        <v>2.72</v>
      </c>
      <c r="Q68" s="202">
        <v>2.34</v>
      </c>
      <c r="R68" s="202">
        <v>2.5</v>
      </c>
      <c r="S68" s="202">
        <v>2.86</v>
      </c>
      <c r="T68" s="202">
        <v>0</v>
      </c>
      <c r="U68" s="202">
        <v>12.75</v>
      </c>
      <c r="V68" s="202">
        <v>0.21</v>
      </c>
      <c r="W68" s="202">
        <v>0.45</v>
      </c>
      <c r="X68" s="202">
        <v>0.99</v>
      </c>
      <c r="Y68" s="202">
        <v>0</v>
      </c>
      <c r="Z68" s="202">
        <v>2.79</v>
      </c>
      <c r="AA68" s="202">
        <v>11.38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20.09</v>
      </c>
      <c r="AH68" s="202">
        <v>0</v>
      </c>
      <c r="AI68" s="202">
        <v>32.94</v>
      </c>
      <c r="AJ68" s="202">
        <v>0</v>
      </c>
      <c r="AK68" s="202">
        <v>58.5</v>
      </c>
      <c r="AL68" s="202">
        <v>0</v>
      </c>
      <c r="AM68" s="202">
        <v>0</v>
      </c>
      <c r="AN68" s="202">
        <v>0</v>
      </c>
      <c r="AO68" s="202">
        <v>176.4</v>
      </c>
      <c r="AP68" s="202">
        <v>0</v>
      </c>
      <c r="AQ68" s="202">
        <v>0</v>
      </c>
      <c r="AR68" s="202">
        <v>10.61</v>
      </c>
      <c r="AS68" s="202">
        <v>17.93</v>
      </c>
      <c r="AT68" s="202">
        <v>16.98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5.71</v>
      </c>
      <c r="J69" s="202">
        <v>0</v>
      </c>
      <c r="K69" s="202">
        <v>123.81</v>
      </c>
      <c r="L69" s="202">
        <v>44.21</v>
      </c>
      <c r="M69" s="202">
        <v>0</v>
      </c>
      <c r="N69" s="202">
        <v>1.2</v>
      </c>
      <c r="O69" s="202">
        <v>1.99</v>
      </c>
      <c r="P69" s="202">
        <v>2.72</v>
      </c>
      <c r="Q69" s="202">
        <v>2.34</v>
      </c>
      <c r="R69" s="202">
        <v>2.5</v>
      </c>
      <c r="S69" s="202">
        <v>2.86</v>
      </c>
      <c r="T69" s="202">
        <v>0</v>
      </c>
      <c r="U69" s="202">
        <v>12.75</v>
      </c>
      <c r="V69" s="202">
        <v>0.21</v>
      </c>
      <c r="W69" s="202">
        <v>0.45</v>
      </c>
      <c r="X69" s="202">
        <v>0.99</v>
      </c>
      <c r="Y69" s="202">
        <v>0</v>
      </c>
      <c r="Z69" s="202">
        <v>2.79</v>
      </c>
      <c r="AA69" s="202">
        <v>0.9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20.09</v>
      </c>
      <c r="AH69" s="202">
        <v>0</v>
      </c>
      <c r="AI69" s="202">
        <v>32.94</v>
      </c>
      <c r="AJ69" s="202">
        <v>0</v>
      </c>
      <c r="AK69" s="202">
        <v>58.5</v>
      </c>
      <c r="AL69" s="202">
        <v>0</v>
      </c>
      <c r="AM69" s="202">
        <v>0</v>
      </c>
      <c r="AN69" s="202">
        <v>0</v>
      </c>
      <c r="AO69" s="202">
        <v>176.4</v>
      </c>
      <c r="AP69" s="202">
        <v>0</v>
      </c>
      <c r="AQ69" s="202">
        <v>0</v>
      </c>
      <c r="AR69" s="202">
        <v>10.61</v>
      </c>
      <c r="AS69" s="202">
        <v>17.93</v>
      </c>
      <c r="AT69" s="202">
        <v>16.98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5.71</v>
      </c>
      <c r="J70" s="202">
        <v>0</v>
      </c>
      <c r="K70" s="202">
        <v>123.81</v>
      </c>
      <c r="L70" s="202">
        <v>23.82</v>
      </c>
      <c r="M70" s="202">
        <v>0</v>
      </c>
      <c r="N70" s="202">
        <v>1.2</v>
      </c>
      <c r="O70" s="202">
        <v>1.99</v>
      </c>
      <c r="P70" s="202">
        <v>2.72</v>
      </c>
      <c r="Q70" s="202">
        <v>0.47</v>
      </c>
      <c r="R70" s="202">
        <v>0.5</v>
      </c>
      <c r="S70" s="202">
        <v>0.57999999999999996</v>
      </c>
      <c r="T70" s="202">
        <v>0</v>
      </c>
      <c r="U70" s="202">
        <v>12.75</v>
      </c>
      <c r="V70" s="202">
        <v>0.21</v>
      </c>
      <c r="W70" s="202">
        <v>0.45</v>
      </c>
      <c r="X70" s="202">
        <v>0.99</v>
      </c>
      <c r="Y70" s="202">
        <v>0</v>
      </c>
      <c r="Z70" s="202">
        <v>2.79</v>
      </c>
      <c r="AA70" s="202">
        <v>0.9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20.09</v>
      </c>
      <c r="AH70" s="202">
        <v>0</v>
      </c>
      <c r="AI70" s="202">
        <v>32.94</v>
      </c>
      <c r="AJ70" s="202">
        <v>0</v>
      </c>
      <c r="AK70" s="202">
        <v>58.5</v>
      </c>
      <c r="AL70" s="202">
        <v>0</v>
      </c>
      <c r="AM70" s="202">
        <v>0</v>
      </c>
      <c r="AN70" s="202">
        <v>0</v>
      </c>
      <c r="AO70" s="202">
        <v>176.4</v>
      </c>
      <c r="AP70" s="202">
        <v>0</v>
      </c>
      <c r="AQ70" s="202">
        <v>0</v>
      </c>
      <c r="AR70" s="202">
        <v>10.61</v>
      </c>
      <c r="AS70" s="202">
        <v>17.93</v>
      </c>
      <c r="AT70" s="202">
        <v>16.98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5.71</v>
      </c>
      <c r="J71" s="202">
        <v>0</v>
      </c>
      <c r="K71" s="202">
        <v>12.11</v>
      </c>
      <c r="L71" s="202">
        <v>19.899999999999999</v>
      </c>
      <c r="M71" s="202">
        <v>0</v>
      </c>
      <c r="N71" s="202">
        <v>1.2</v>
      </c>
      <c r="O71" s="202">
        <v>1.99</v>
      </c>
      <c r="P71" s="202">
        <v>2.72</v>
      </c>
      <c r="Q71" s="202">
        <v>0.41</v>
      </c>
      <c r="R71" s="202">
        <v>0.41</v>
      </c>
      <c r="S71" s="202">
        <v>0.51</v>
      </c>
      <c r="T71" s="202">
        <v>0</v>
      </c>
      <c r="U71" s="202">
        <v>14.25</v>
      </c>
      <c r="V71" s="202">
        <v>0.21</v>
      </c>
      <c r="W71" s="202">
        <v>0.45</v>
      </c>
      <c r="X71" s="202">
        <v>0.99</v>
      </c>
      <c r="Y71" s="202">
        <v>0</v>
      </c>
      <c r="Z71" s="202">
        <v>2.79</v>
      </c>
      <c r="AA71" s="202">
        <v>0.9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20.09</v>
      </c>
      <c r="AH71" s="202">
        <v>0</v>
      </c>
      <c r="AI71" s="202">
        <v>32.94</v>
      </c>
      <c r="AJ71" s="202">
        <v>0</v>
      </c>
      <c r="AK71" s="202">
        <v>58.5</v>
      </c>
      <c r="AL71" s="202">
        <v>0</v>
      </c>
      <c r="AM71" s="202">
        <v>0</v>
      </c>
      <c r="AN71" s="202">
        <v>0</v>
      </c>
      <c r="AO71" s="202">
        <v>176.4</v>
      </c>
      <c r="AP71" s="202">
        <v>0</v>
      </c>
      <c r="AQ71" s="202">
        <v>0</v>
      </c>
      <c r="AR71" s="202">
        <v>10.61</v>
      </c>
      <c r="AS71" s="202">
        <v>17.93</v>
      </c>
      <c r="AT71" s="202">
        <v>16.98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5.71</v>
      </c>
      <c r="J72" s="202">
        <v>0</v>
      </c>
      <c r="K72" s="202">
        <v>3.26</v>
      </c>
      <c r="L72" s="202">
        <v>4.42</v>
      </c>
      <c r="M72" s="202">
        <v>0</v>
      </c>
      <c r="N72" s="202">
        <v>1.2</v>
      </c>
      <c r="O72" s="202">
        <v>1.99</v>
      </c>
      <c r="P72" s="202">
        <v>2.72</v>
      </c>
      <c r="Q72" s="202">
        <v>0.41</v>
      </c>
      <c r="R72" s="202">
        <v>0.41</v>
      </c>
      <c r="S72" s="202">
        <v>0.51</v>
      </c>
      <c r="T72" s="202">
        <v>0</v>
      </c>
      <c r="U72" s="202">
        <v>13.01</v>
      </c>
      <c r="V72" s="202">
        <v>0.21</v>
      </c>
      <c r="W72" s="202">
        <v>0.45</v>
      </c>
      <c r="X72" s="202">
        <v>0.99</v>
      </c>
      <c r="Y72" s="202">
        <v>0</v>
      </c>
      <c r="Z72" s="202">
        <v>2.79</v>
      </c>
      <c r="AA72" s="202">
        <v>0.9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20.09</v>
      </c>
      <c r="AH72" s="202">
        <v>0</v>
      </c>
      <c r="AI72" s="202">
        <v>32.94</v>
      </c>
      <c r="AJ72" s="202">
        <v>0</v>
      </c>
      <c r="AK72" s="202">
        <v>58.5</v>
      </c>
      <c r="AL72" s="202">
        <v>0</v>
      </c>
      <c r="AM72" s="202">
        <v>0</v>
      </c>
      <c r="AN72" s="202">
        <v>0</v>
      </c>
      <c r="AO72" s="202">
        <v>176.4</v>
      </c>
      <c r="AP72" s="202">
        <v>0</v>
      </c>
      <c r="AQ72" s="202">
        <v>0</v>
      </c>
      <c r="AR72" s="202">
        <v>10.61</v>
      </c>
      <c r="AS72" s="202">
        <v>17.93</v>
      </c>
      <c r="AT72" s="202">
        <v>16.98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5.71</v>
      </c>
      <c r="J73" s="202">
        <v>0</v>
      </c>
      <c r="K73" s="202">
        <v>3.26</v>
      </c>
      <c r="L73" s="202">
        <v>3.59</v>
      </c>
      <c r="M73" s="202">
        <v>0</v>
      </c>
      <c r="N73" s="202">
        <v>1.2</v>
      </c>
      <c r="O73" s="202">
        <v>1.99</v>
      </c>
      <c r="P73" s="202">
        <v>2.72</v>
      </c>
      <c r="Q73" s="202">
        <v>0.41</v>
      </c>
      <c r="R73" s="202">
        <v>0.41</v>
      </c>
      <c r="S73" s="202">
        <v>0.51</v>
      </c>
      <c r="T73" s="202">
        <v>0</v>
      </c>
      <c r="U73" s="202">
        <v>13.01</v>
      </c>
      <c r="V73" s="202">
        <v>0.21</v>
      </c>
      <c r="W73" s="202">
        <v>0.45</v>
      </c>
      <c r="X73" s="202">
        <v>0.99</v>
      </c>
      <c r="Y73" s="202">
        <v>0</v>
      </c>
      <c r="Z73" s="202">
        <v>2.79</v>
      </c>
      <c r="AA73" s="202">
        <v>0.84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20.09</v>
      </c>
      <c r="AH73" s="202">
        <v>0</v>
      </c>
      <c r="AI73" s="202">
        <v>32.94</v>
      </c>
      <c r="AJ73" s="202">
        <v>0</v>
      </c>
      <c r="AK73" s="202">
        <v>58.5</v>
      </c>
      <c r="AL73" s="202">
        <v>0</v>
      </c>
      <c r="AM73" s="202">
        <v>0</v>
      </c>
      <c r="AN73" s="202">
        <v>0</v>
      </c>
      <c r="AO73" s="202">
        <v>176.4</v>
      </c>
      <c r="AP73" s="202">
        <v>0</v>
      </c>
      <c r="AQ73" s="202">
        <v>0</v>
      </c>
      <c r="AR73" s="202">
        <v>10.61</v>
      </c>
      <c r="AS73" s="202">
        <v>17.93</v>
      </c>
      <c r="AT73" s="202">
        <v>16.98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5.71</v>
      </c>
      <c r="J74" s="202">
        <v>0</v>
      </c>
      <c r="K74" s="202">
        <v>3.26</v>
      </c>
      <c r="L74" s="202">
        <v>3.59</v>
      </c>
      <c r="M74" s="202">
        <v>0</v>
      </c>
      <c r="N74" s="202">
        <v>1.2</v>
      </c>
      <c r="O74" s="202">
        <v>1.99</v>
      </c>
      <c r="P74" s="202">
        <v>2.72</v>
      </c>
      <c r="Q74" s="202">
        <v>0.41</v>
      </c>
      <c r="R74" s="202">
        <v>0.41</v>
      </c>
      <c r="S74" s="202">
        <v>0.51</v>
      </c>
      <c r="T74" s="202">
        <v>0</v>
      </c>
      <c r="U74" s="202">
        <v>13.01</v>
      </c>
      <c r="V74" s="202">
        <v>0.21</v>
      </c>
      <c r="W74" s="202">
        <v>0.45</v>
      </c>
      <c r="X74" s="202">
        <v>0.99</v>
      </c>
      <c r="Y74" s="202">
        <v>0</v>
      </c>
      <c r="Z74" s="202">
        <v>2.79</v>
      </c>
      <c r="AA74" s="202">
        <v>0.84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20.09</v>
      </c>
      <c r="AH74" s="202">
        <v>0</v>
      </c>
      <c r="AI74" s="202">
        <v>32.94</v>
      </c>
      <c r="AJ74" s="202">
        <v>0</v>
      </c>
      <c r="AK74" s="202">
        <v>58.5</v>
      </c>
      <c r="AL74" s="202">
        <v>0</v>
      </c>
      <c r="AM74" s="202">
        <v>0</v>
      </c>
      <c r="AN74" s="202">
        <v>0</v>
      </c>
      <c r="AO74" s="202">
        <v>176.4</v>
      </c>
      <c r="AP74" s="202">
        <v>0</v>
      </c>
      <c r="AQ74" s="202">
        <v>0</v>
      </c>
      <c r="AR74" s="202">
        <v>10.61</v>
      </c>
      <c r="AS74" s="202">
        <v>17.93</v>
      </c>
      <c r="AT74" s="202">
        <v>16.98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5.71</v>
      </c>
      <c r="J75" s="202">
        <v>0</v>
      </c>
      <c r="K75" s="202">
        <v>3.26</v>
      </c>
      <c r="L75" s="202">
        <v>3.59</v>
      </c>
      <c r="M75" s="202">
        <v>0</v>
      </c>
      <c r="N75" s="202">
        <v>1.2</v>
      </c>
      <c r="O75" s="202">
        <v>1.99</v>
      </c>
      <c r="P75" s="202">
        <v>2.72</v>
      </c>
      <c r="Q75" s="202">
        <v>0.41</v>
      </c>
      <c r="R75" s="202">
        <v>0.41</v>
      </c>
      <c r="S75" s="202">
        <v>0.51</v>
      </c>
      <c r="T75" s="202">
        <v>0</v>
      </c>
      <c r="U75" s="202">
        <v>13.01</v>
      </c>
      <c r="V75" s="202">
        <v>0.21</v>
      </c>
      <c r="W75" s="202">
        <v>0.45</v>
      </c>
      <c r="X75" s="202">
        <v>0.99</v>
      </c>
      <c r="Y75" s="202">
        <v>0</v>
      </c>
      <c r="Z75" s="202">
        <v>2.79</v>
      </c>
      <c r="AA75" s="202">
        <v>0.84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20.09</v>
      </c>
      <c r="AH75" s="202">
        <v>0</v>
      </c>
      <c r="AI75" s="202">
        <v>32.94</v>
      </c>
      <c r="AJ75" s="202">
        <v>0</v>
      </c>
      <c r="AK75" s="202">
        <v>58.5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10.72</v>
      </c>
      <c r="AS75" s="202">
        <v>17.93</v>
      </c>
      <c r="AT75" s="202">
        <v>16.98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5.71</v>
      </c>
      <c r="J76" s="202">
        <v>0</v>
      </c>
      <c r="K76" s="202">
        <v>3.26</v>
      </c>
      <c r="L76" s="202">
        <v>3.59</v>
      </c>
      <c r="M76" s="202">
        <v>0</v>
      </c>
      <c r="N76" s="202">
        <v>1.2</v>
      </c>
      <c r="O76" s="202">
        <v>1.99</v>
      </c>
      <c r="P76" s="202">
        <v>2.72</v>
      </c>
      <c r="Q76" s="202">
        <v>0.41</v>
      </c>
      <c r="R76" s="202">
        <v>0.41</v>
      </c>
      <c r="S76" s="202">
        <v>0.51</v>
      </c>
      <c r="T76" s="202">
        <v>0</v>
      </c>
      <c r="U76" s="202">
        <v>13.01</v>
      </c>
      <c r="V76" s="202">
        <v>0.21</v>
      </c>
      <c r="W76" s="202">
        <v>0.45</v>
      </c>
      <c r="X76" s="202">
        <v>0.99</v>
      </c>
      <c r="Y76" s="202">
        <v>0</v>
      </c>
      <c r="Z76" s="202">
        <v>2.79</v>
      </c>
      <c r="AA76" s="202">
        <v>0.84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20.09</v>
      </c>
      <c r="AH76" s="202">
        <v>0</v>
      </c>
      <c r="AI76" s="202">
        <v>32.94</v>
      </c>
      <c r="AJ76" s="202">
        <v>0</v>
      </c>
      <c r="AK76" s="202">
        <v>58.5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10.72</v>
      </c>
      <c r="AS76" s="202">
        <v>17.93</v>
      </c>
      <c r="AT76" s="202">
        <v>16.98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5.71</v>
      </c>
      <c r="J77" s="202">
        <v>0</v>
      </c>
      <c r="K77" s="202">
        <v>3.26</v>
      </c>
      <c r="L77" s="202">
        <v>3.59</v>
      </c>
      <c r="M77" s="202">
        <v>0</v>
      </c>
      <c r="N77" s="202">
        <v>1.2</v>
      </c>
      <c r="O77" s="202">
        <v>1.99</v>
      </c>
      <c r="P77" s="202">
        <v>2.72</v>
      </c>
      <c r="Q77" s="202">
        <v>0.41</v>
      </c>
      <c r="R77" s="202">
        <v>0.41</v>
      </c>
      <c r="S77" s="202">
        <v>0.51</v>
      </c>
      <c r="T77" s="202">
        <v>0</v>
      </c>
      <c r="U77" s="202">
        <v>13.01</v>
      </c>
      <c r="V77" s="202">
        <v>0.21</v>
      </c>
      <c r="W77" s="202">
        <v>0.45</v>
      </c>
      <c r="X77" s="202">
        <v>0.99</v>
      </c>
      <c r="Y77" s="202">
        <v>0</v>
      </c>
      <c r="Z77" s="202">
        <v>2.79</v>
      </c>
      <c r="AA77" s="202">
        <v>0.84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20.09</v>
      </c>
      <c r="AH77" s="202">
        <v>0</v>
      </c>
      <c r="AI77" s="202">
        <v>32.94</v>
      </c>
      <c r="AJ77" s="202">
        <v>0</v>
      </c>
      <c r="AK77" s="202">
        <v>58.5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10.72</v>
      </c>
      <c r="AS77" s="202">
        <v>17.93</v>
      </c>
      <c r="AT77" s="202">
        <v>16.98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5.71</v>
      </c>
      <c r="J78" s="202">
        <v>0</v>
      </c>
      <c r="K78" s="202">
        <v>3.26</v>
      </c>
      <c r="L78" s="202">
        <v>3.59</v>
      </c>
      <c r="M78" s="202">
        <v>0</v>
      </c>
      <c r="N78" s="202">
        <v>1.2</v>
      </c>
      <c r="O78" s="202">
        <v>1.99</v>
      </c>
      <c r="P78" s="202">
        <v>2.72</v>
      </c>
      <c r="Q78" s="202">
        <v>0.41</v>
      </c>
      <c r="R78" s="202">
        <v>0.41</v>
      </c>
      <c r="S78" s="202">
        <v>0.51</v>
      </c>
      <c r="T78" s="202">
        <v>0</v>
      </c>
      <c r="U78" s="202">
        <v>13.01</v>
      </c>
      <c r="V78" s="202">
        <v>0.21</v>
      </c>
      <c r="W78" s="202">
        <v>0.45</v>
      </c>
      <c r="X78" s="202">
        <v>0.99</v>
      </c>
      <c r="Y78" s="202">
        <v>0</v>
      </c>
      <c r="Z78" s="202">
        <v>2.79</v>
      </c>
      <c r="AA78" s="202">
        <v>0.84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20.09</v>
      </c>
      <c r="AH78" s="202">
        <v>0</v>
      </c>
      <c r="AI78" s="202">
        <v>32.94</v>
      </c>
      <c r="AJ78" s="202">
        <v>0</v>
      </c>
      <c r="AK78" s="202">
        <v>58.5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10.72</v>
      </c>
      <c r="AS78" s="202">
        <v>17.93</v>
      </c>
      <c r="AT78" s="202">
        <v>16.98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5.71</v>
      </c>
      <c r="J79" s="202">
        <v>0</v>
      </c>
      <c r="K79" s="202">
        <v>76.88</v>
      </c>
      <c r="L79" s="202">
        <v>10.35</v>
      </c>
      <c r="M79" s="202">
        <v>0</v>
      </c>
      <c r="N79" s="202">
        <v>1.2</v>
      </c>
      <c r="O79" s="202">
        <v>1.99</v>
      </c>
      <c r="P79" s="202">
        <v>2.72</v>
      </c>
      <c r="Q79" s="202">
        <v>0.21</v>
      </c>
      <c r="R79" s="202">
        <v>0.21</v>
      </c>
      <c r="S79" s="202">
        <v>0.26</v>
      </c>
      <c r="T79" s="202">
        <v>0</v>
      </c>
      <c r="U79" s="202">
        <v>13.01</v>
      </c>
      <c r="V79" s="202">
        <v>0.21</v>
      </c>
      <c r="W79" s="202">
        <v>0.45</v>
      </c>
      <c r="X79" s="202">
        <v>0.99</v>
      </c>
      <c r="Y79" s="202">
        <v>0</v>
      </c>
      <c r="Z79" s="202">
        <v>2.79</v>
      </c>
      <c r="AA79" s="202">
        <v>0.84</v>
      </c>
      <c r="AB79" s="202">
        <v>0</v>
      </c>
      <c r="AC79" s="202">
        <v>0</v>
      </c>
      <c r="AD79" s="202">
        <v>13.64</v>
      </c>
      <c r="AE79" s="202">
        <v>0</v>
      </c>
      <c r="AF79" s="202">
        <v>0</v>
      </c>
      <c r="AG79" s="202">
        <v>20.09</v>
      </c>
      <c r="AH79" s="202">
        <v>0</v>
      </c>
      <c r="AI79" s="202">
        <v>32.94</v>
      </c>
      <c r="AJ79" s="202">
        <v>0</v>
      </c>
      <c r="AK79" s="202">
        <v>58.5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10.77</v>
      </c>
      <c r="AS79" s="202">
        <v>17.93</v>
      </c>
      <c r="AT79" s="202">
        <v>16.98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5.71</v>
      </c>
      <c r="J80" s="202">
        <v>0</v>
      </c>
      <c r="K80" s="202">
        <v>123.81</v>
      </c>
      <c r="L80" s="202">
        <v>43.25</v>
      </c>
      <c r="M80" s="202">
        <v>0</v>
      </c>
      <c r="N80" s="202">
        <v>1.2</v>
      </c>
      <c r="O80" s="202">
        <v>1.99</v>
      </c>
      <c r="P80" s="202">
        <v>2.72</v>
      </c>
      <c r="Q80" s="202">
        <v>2.4500000000000002</v>
      </c>
      <c r="R80" s="202">
        <v>2.61</v>
      </c>
      <c r="S80" s="202">
        <v>3.01</v>
      </c>
      <c r="T80" s="202">
        <v>0</v>
      </c>
      <c r="U80" s="202">
        <v>13.01</v>
      </c>
      <c r="V80" s="202">
        <v>0.21</v>
      </c>
      <c r="W80" s="202">
        <v>0.45</v>
      </c>
      <c r="X80" s="202">
        <v>0.99</v>
      </c>
      <c r="Y80" s="202">
        <v>0</v>
      </c>
      <c r="Z80" s="202">
        <v>2.79</v>
      </c>
      <c r="AA80" s="202">
        <v>0.84</v>
      </c>
      <c r="AB80" s="202">
        <v>0</v>
      </c>
      <c r="AC80" s="202">
        <v>0</v>
      </c>
      <c r="AD80" s="202">
        <v>13.64</v>
      </c>
      <c r="AE80" s="202">
        <v>0</v>
      </c>
      <c r="AF80" s="202">
        <v>0</v>
      </c>
      <c r="AG80" s="202">
        <v>20.09</v>
      </c>
      <c r="AH80" s="202">
        <v>0</v>
      </c>
      <c r="AI80" s="202">
        <v>32.94</v>
      </c>
      <c r="AJ80" s="202">
        <v>0</v>
      </c>
      <c r="AK80" s="202">
        <v>58.5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10.77</v>
      </c>
      <c r="AS80" s="202">
        <v>17.93</v>
      </c>
      <c r="AT80" s="202">
        <v>16.98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5.71</v>
      </c>
      <c r="J81" s="202">
        <v>0</v>
      </c>
      <c r="K81" s="202">
        <v>123.81</v>
      </c>
      <c r="L81" s="202">
        <v>43.25</v>
      </c>
      <c r="M81" s="202">
        <v>0</v>
      </c>
      <c r="N81" s="202">
        <v>1.2</v>
      </c>
      <c r="O81" s="202">
        <v>1.99</v>
      </c>
      <c r="P81" s="202">
        <v>2.72</v>
      </c>
      <c r="Q81" s="202">
        <v>2.4500000000000002</v>
      </c>
      <c r="R81" s="202">
        <v>2.61</v>
      </c>
      <c r="S81" s="202">
        <v>3.01</v>
      </c>
      <c r="T81" s="202">
        <v>0</v>
      </c>
      <c r="U81" s="202">
        <v>13.01</v>
      </c>
      <c r="V81" s="202">
        <v>0.21</v>
      </c>
      <c r="W81" s="202">
        <v>0.45</v>
      </c>
      <c r="X81" s="202">
        <v>0.99</v>
      </c>
      <c r="Y81" s="202">
        <v>0</v>
      </c>
      <c r="Z81" s="202">
        <v>2.79</v>
      </c>
      <c r="AA81" s="202">
        <v>0.84</v>
      </c>
      <c r="AB81" s="202">
        <v>0</v>
      </c>
      <c r="AC81" s="202">
        <v>0</v>
      </c>
      <c r="AD81" s="202">
        <v>13.64</v>
      </c>
      <c r="AE81" s="202">
        <v>0</v>
      </c>
      <c r="AF81" s="202">
        <v>0</v>
      </c>
      <c r="AG81" s="202">
        <v>20.09</v>
      </c>
      <c r="AH81" s="202">
        <v>0</v>
      </c>
      <c r="AI81" s="202">
        <v>32.94</v>
      </c>
      <c r="AJ81" s="202">
        <v>0</v>
      </c>
      <c r="AK81" s="202">
        <v>58.5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10.77</v>
      </c>
      <c r="AS81" s="202">
        <v>17.93</v>
      </c>
      <c r="AT81" s="202">
        <v>16.98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5.71</v>
      </c>
      <c r="J82" s="202">
        <v>0</v>
      </c>
      <c r="K82" s="202">
        <v>123.81</v>
      </c>
      <c r="L82" s="202">
        <v>43.25</v>
      </c>
      <c r="M82" s="202">
        <v>0</v>
      </c>
      <c r="N82" s="202">
        <v>1.2</v>
      </c>
      <c r="O82" s="202">
        <v>1.99</v>
      </c>
      <c r="P82" s="202">
        <v>2.72</v>
      </c>
      <c r="Q82" s="202">
        <v>2.4500000000000002</v>
      </c>
      <c r="R82" s="202">
        <v>2.61</v>
      </c>
      <c r="S82" s="202">
        <v>3.01</v>
      </c>
      <c r="T82" s="202">
        <v>0</v>
      </c>
      <c r="U82" s="202">
        <v>13.01</v>
      </c>
      <c r="V82" s="202">
        <v>0.21</v>
      </c>
      <c r="W82" s="202">
        <v>0.45</v>
      </c>
      <c r="X82" s="202">
        <v>0.99</v>
      </c>
      <c r="Y82" s="202">
        <v>0</v>
      </c>
      <c r="Z82" s="202">
        <v>2.79</v>
      </c>
      <c r="AA82" s="202">
        <v>0.84</v>
      </c>
      <c r="AB82" s="202">
        <v>0</v>
      </c>
      <c r="AC82" s="202">
        <v>0</v>
      </c>
      <c r="AD82" s="202">
        <v>13.64</v>
      </c>
      <c r="AE82" s="202">
        <v>0</v>
      </c>
      <c r="AF82" s="202">
        <v>0</v>
      </c>
      <c r="AG82" s="202">
        <v>20.09</v>
      </c>
      <c r="AH82" s="202">
        <v>0</v>
      </c>
      <c r="AI82" s="202">
        <v>32.94</v>
      </c>
      <c r="AJ82" s="202">
        <v>0</v>
      </c>
      <c r="AK82" s="202">
        <v>58.5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10.77</v>
      </c>
      <c r="AS82" s="202">
        <v>17.93</v>
      </c>
      <c r="AT82" s="202">
        <v>16.98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5.71</v>
      </c>
      <c r="J83" s="202">
        <v>0</v>
      </c>
      <c r="K83" s="202">
        <v>123.81</v>
      </c>
      <c r="L83" s="202">
        <v>20.2</v>
      </c>
      <c r="M83" s="202">
        <v>0</v>
      </c>
      <c r="N83" s="202">
        <v>1.2</v>
      </c>
      <c r="O83" s="202">
        <v>1.99</v>
      </c>
      <c r="P83" s="202">
        <v>2.72</v>
      </c>
      <c r="Q83" s="202">
        <v>0.21</v>
      </c>
      <c r="R83" s="202">
        <v>0.21</v>
      </c>
      <c r="S83" s="202">
        <v>0.26</v>
      </c>
      <c r="T83" s="202">
        <v>0</v>
      </c>
      <c r="U83" s="202">
        <v>13.01</v>
      </c>
      <c r="V83" s="202">
        <v>0.21</v>
      </c>
      <c r="W83" s="202">
        <v>0.45</v>
      </c>
      <c r="X83" s="202">
        <v>0.99</v>
      </c>
      <c r="Y83" s="202">
        <v>0</v>
      </c>
      <c r="Z83" s="202">
        <v>2.79</v>
      </c>
      <c r="AA83" s="202">
        <v>0.84</v>
      </c>
      <c r="AB83" s="202">
        <v>0</v>
      </c>
      <c r="AC83" s="202">
        <v>0</v>
      </c>
      <c r="AD83" s="202">
        <v>13.64</v>
      </c>
      <c r="AE83" s="202">
        <v>0</v>
      </c>
      <c r="AF83" s="202">
        <v>0</v>
      </c>
      <c r="AG83" s="202">
        <v>20.09</v>
      </c>
      <c r="AH83" s="202">
        <v>0</v>
      </c>
      <c r="AI83" s="202">
        <v>32.94</v>
      </c>
      <c r="AJ83" s="202">
        <v>0</v>
      </c>
      <c r="AK83" s="202">
        <v>58.5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10.88</v>
      </c>
      <c r="AS83" s="202">
        <v>17.93</v>
      </c>
      <c r="AT83" s="202">
        <v>16.98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5.71</v>
      </c>
      <c r="J84" s="202">
        <v>0</v>
      </c>
      <c r="K84" s="202">
        <v>123.81</v>
      </c>
      <c r="L84" s="202">
        <v>24.04</v>
      </c>
      <c r="M84" s="202">
        <v>0</v>
      </c>
      <c r="N84" s="202">
        <v>1.2</v>
      </c>
      <c r="O84" s="202">
        <v>1.99</v>
      </c>
      <c r="P84" s="202">
        <v>2.72</v>
      </c>
      <c r="Q84" s="202">
        <v>2.0099999999999998</v>
      </c>
      <c r="R84" s="202">
        <v>0.21</v>
      </c>
      <c r="S84" s="202">
        <v>0.26</v>
      </c>
      <c r="T84" s="202">
        <v>0</v>
      </c>
      <c r="U84" s="202">
        <v>13.01</v>
      </c>
      <c r="V84" s="202">
        <v>0.21</v>
      </c>
      <c r="W84" s="202">
        <v>0.45</v>
      </c>
      <c r="X84" s="202">
        <v>0.99</v>
      </c>
      <c r="Y84" s="202">
        <v>0</v>
      </c>
      <c r="Z84" s="202">
        <v>2.79</v>
      </c>
      <c r="AA84" s="202">
        <v>0.84</v>
      </c>
      <c r="AB84" s="202">
        <v>0</v>
      </c>
      <c r="AC84" s="202">
        <v>0</v>
      </c>
      <c r="AD84" s="202">
        <v>13.64</v>
      </c>
      <c r="AE84" s="202">
        <v>0</v>
      </c>
      <c r="AF84" s="202">
        <v>0</v>
      </c>
      <c r="AG84" s="202">
        <v>20.09</v>
      </c>
      <c r="AH84" s="202">
        <v>0</v>
      </c>
      <c r="AI84" s="202">
        <v>32.94</v>
      </c>
      <c r="AJ84" s="202">
        <v>0</v>
      </c>
      <c r="AK84" s="202">
        <v>58.5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10.88</v>
      </c>
      <c r="AS84" s="202">
        <v>17.93</v>
      </c>
      <c r="AT84" s="202">
        <v>16.98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5.71</v>
      </c>
      <c r="J85" s="202">
        <v>0</v>
      </c>
      <c r="K85" s="202">
        <v>123.81</v>
      </c>
      <c r="L85" s="202">
        <v>28.84</v>
      </c>
      <c r="M85" s="202">
        <v>0</v>
      </c>
      <c r="N85" s="202">
        <v>1.2</v>
      </c>
      <c r="O85" s="202">
        <v>1.99</v>
      </c>
      <c r="P85" s="202">
        <v>2.72</v>
      </c>
      <c r="Q85" s="202">
        <v>2.4500000000000002</v>
      </c>
      <c r="R85" s="202">
        <v>0.21</v>
      </c>
      <c r="S85" s="202">
        <v>0.26</v>
      </c>
      <c r="T85" s="202">
        <v>0</v>
      </c>
      <c r="U85" s="202">
        <v>13.01</v>
      </c>
      <c r="V85" s="202">
        <v>0.21</v>
      </c>
      <c r="W85" s="202">
        <v>0.45</v>
      </c>
      <c r="X85" s="202">
        <v>0.99</v>
      </c>
      <c r="Y85" s="202">
        <v>0</v>
      </c>
      <c r="Z85" s="202">
        <v>2.79</v>
      </c>
      <c r="AA85" s="202">
        <v>0.84</v>
      </c>
      <c r="AB85" s="202">
        <v>0</v>
      </c>
      <c r="AC85" s="202">
        <v>0</v>
      </c>
      <c r="AD85" s="202">
        <v>13.64</v>
      </c>
      <c r="AE85" s="202">
        <v>0</v>
      </c>
      <c r="AF85" s="202">
        <v>0</v>
      </c>
      <c r="AG85" s="202">
        <v>20.09</v>
      </c>
      <c r="AH85" s="202">
        <v>0</v>
      </c>
      <c r="AI85" s="202">
        <v>32.94</v>
      </c>
      <c r="AJ85" s="202">
        <v>0</v>
      </c>
      <c r="AK85" s="202">
        <v>58.5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10.88</v>
      </c>
      <c r="AS85" s="202">
        <v>17.93</v>
      </c>
      <c r="AT85" s="202">
        <v>16.98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5.71</v>
      </c>
      <c r="J86" s="202">
        <v>0</v>
      </c>
      <c r="K86" s="202">
        <v>123.81</v>
      </c>
      <c r="L86" s="202">
        <v>28.84</v>
      </c>
      <c r="M86" s="202">
        <v>0</v>
      </c>
      <c r="N86" s="202">
        <v>1.2</v>
      </c>
      <c r="O86" s="202">
        <v>1.99</v>
      </c>
      <c r="P86" s="202">
        <v>2.72</v>
      </c>
      <c r="Q86" s="202">
        <v>2.4500000000000002</v>
      </c>
      <c r="R86" s="202">
        <v>0.21</v>
      </c>
      <c r="S86" s="202">
        <v>0.26</v>
      </c>
      <c r="T86" s="202">
        <v>0</v>
      </c>
      <c r="U86" s="202">
        <v>13.01</v>
      </c>
      <c r="V86" s="202">
        <v>0.21</v>
      </c>
      <c r="W86" s="202">
        <v>0.45</v>
      </c>
      <c r="X86" s="202">
        <v>0.99</v>
      </c>
      <c r="Y86" s="202">
        <v>0</v>
      </c>
      <c r="Z86" s="202">
        <v>2.79</v>
      </c>
      <c r="AA86" s="202">
        <v>0.84</v>
      </c>
      <c r="AB86" s="202">
        <v>0</v>
      </c>
      <c r="AC86" s="202">
        <v>0</v>
      </c>
      <c r="AD86" s="202">
        <v>13.64</v>
      </c>
      <c r="AE86" s="202">
        <v>0</v>
      </c>
      <c r="AF86" s="202">
        <v>0</v>
      </c>
      <c r="AG86" s="202">
        <v>20.09</v>
      </c>
      <c r="AH86" s="202">
        <v>0</v>
      </c>
      <c r="AI86" s="202">
        <v>32.94</v>
      </c>
      <c r="AJ86" s="202">
        <v>0</v>
      </c>
      <c r="AK86" s="202">
        <v>58.5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10.88</v>
      </c>
      <c r="AS86" s="202">
        <v>17.93</v>
      </c>
      <c r="AT86" s="202">
        <v>16.98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5.71</v>
      </c>
      <c r="J87" s="202">
        <v>0</v>
      </c>
      <c r="K87" s="202">
        <v>123.81</v>
      </c>
      <c r="L87" s="202">
        <v>44.21</v>
      </c>
      <c r="M87" s="202">
        <v>0</v>
      </c>
      <c r="N87" s="202">
        <v>1.2</v>
      </c>
      <c r="O87" s="202">
        <v>1.99</v>
      </c>
      <c r="P87" s="202">
        <v>2.59</v>
      </c>
      <c r="Q87" s="202">
        <v>2.4500000000000002</v>
      </c>
      <c r="R87" s="202">
        <v>2.61</v>
      </c>
      <c r="S87" s="202">
        <v>3.01</v>
      </c>
      <c r="T87" s="202">
        <v>0</v>
      </c>
      <c r="U87" s="202">
        <v>13.01</v>
      </c>
      <c r="V87" s="202">
        <v>0.21</v>
      </c>
      <c r="W87" s="202">
        <v>0.45</v>
      </c>
      <c r="X87" s="202">
        <v>0.99</v>
      </c>
      <c r="Y87" s="202">
        <v>0</v>
      </c>
      <c r="Z87" s="202">
        <v>1.92</v>
      </c>
      <c r="AA87" s="202">
        <v>8.0299999999999994</v>
      </c>
      <c r="AB87" s="202">
        <v>0</v>
      </c>
      <c r="AC87" s="202">
        <v>0</v>
      </c>
      <c r="AD87" s="202">
        <v>13.64</v>
      </c>
      <c r="AE87" s="202">
        <v>0</v>
      </c>
      <c r="AF87" s="202">
        <v>0</v>
      </c>
      <c r="AG87" s="202">
        <v>20.09</v>
      </c>
      <c r="AH87" s="202">
        <v>0</v>
      </c>
      <c r="AI87" s="202">
        <v>32.94</v>
      </c>
      <c r="AJ87" s="202">
        <v>0</v>
      </c>
      <c r="AK87" s="202">
        <v>58.5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10.93</v>
      </c>
      <c r="AS87" s="202">
        <v>17.93</v>
      </c>
      <c r="AT87" s="202">
        <v>16.98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5.71</v>
      </c>
      <c r="J88" s="202">
        <v>0</v>
      </c>
      <c r="K88" s="202">
        <v>123.81</v>
      </c>
      <c r="L88" s="202">
        <v>44.21</v>
      </c>
      <c r="M88" s="202">
        <v>0</v>
      </c>
      <c r="N88" s="202">
        <v>1.2</v>
      </c>
      <c r="O88" s="202">
        <v>1.99</v>
      </c>
      <c r="P88" s="202">
        <v>2.59</v>
      </c>
      <c r="Q88" s="202">
        <v>2.4500000000000002</v>
      </c>
      <c r="R88" s="202">
        <v>2.61</v>
      </c>
      <c r="S88" s="202">
        <v>3.01</v>
      </c>
      <c r="T88" s="202">
        <v>0</v>
      </c>
      <c r="U88" s="202">
        <v>13.01</v>
      </c>
      <c r="V88" s="202">
        <v>0.21</v>
      </c>
      <c r="W88" s="202">
        <v>0.45</v>
      </c>
      <c r="X88" s="202">
        <v>0.99</v>
      </c>
      <c r="Y88" s="202">
        <v>0</v>
      </c>
      <c r="Z88" s="202">
        <v>9.43</v>
      </c>
      <c r="AA88" s="202">
        <v>8.0299999999999994</v>
      </c>
      <c r="AB88" s="202">
        <v>0</v>
      </c>
      <c r="AC88" s="202">
        <v>0</v>
      </c>
      <c r="AD88" s="202">
        <v>13.64</v>
      </c>
      <c r="AE88" s="202">
        <v>0</v>
      </c>
      <c r="AF88" s="202">
        <v>0</v>
      </c>
      <c r="AG88" s="202">
        <v>20.09</v>
      </c>
      <c r="AH88" s="202">
        <v>0</v>
      </c>
      <c r="AI88" s="202">
        <v>32.94</v>
      </c>
      <c r="AJ88" s="202">
        <v>0</v>
      </c>
      <c r="AK88" s="202">
        <v>58.5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10.93</v>
      </c>
      <c r="AS88" s="202">
        <v>17.93</v>
      </c>
      <c r="AT88" s="202">
        <v>16.98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5.71</v>
      </c>
      <c r="J89" s="202">
        <v>0</v>
      </c>
      <c r="K89" s="202">
        <v>123.81</v>
      </c>
      <c r="L89" s="202">
        <v>44.21</v>
      </c>
      <c r="M89" s="202">
        <v>0</v>
      </c>
      <c r="N89" s="202">
        <v>1.2</v>
      </c>
      <c r="O89" s="202">
        <v>1.99</v>
      </c>
      <c r="P89" s="202">
        <v>3.26</v>
      </c>
      <c r="Q89" s="202">
        <v>2.4500000000000002</v>
      </c>
      <c r="R89" s="202">
        <v>2.61</v>
      </c>
      <c r="S89" s="202">
        <v>3.01</v>
      </c>
      <c r="T89" s="202">
        <v>0</v>
      </c>
      <c r="U89" s="202">
        <v>13.01</v>
      </c>
      <c r="V89" s="202">
        <v>0.21</v>
      </c>
      <c r="W89" s="202">
        <v>0.45</v>
      </c>
      <c r="X89" s="202">
        <v>0.99</v>
      </c>
      <c r="Y89" s="202">
        <v>0</v>
      </c>
      <c r="Z89" s="202">
        <v>14.24</v>
      </c>
      <c r="AA89" s="202">
        <v>8.0299999999999994</v>
      </c>
      <c r="AB89" s="202">
        <v>0</v>
      </c>
      <c r="AC89" s="202">
        <v>0</v>
      </c>
      <c r="AD89" s="202">
        <v>13.64</v>
      </c>
      <c r="AE89" s="202">
        <v>0</v>
      </c>
      <c r="AF89" s="202">
        <v>0</v>
      </c>
      <c r="AG89" s="202">
        <v>20.09</v>
      </c>
      <c r="AH89" s="202">
        <v>0</v>
      </c>
      <c r="AI89" s="202">
        <v>32.94</v>
      </c>
      <c r="AJ89" s="202">
        <v>0</v>
      </c>
      <c r="AK89" s="202">
        <v>58.5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10.93</v>
      </c>
      <c r="AS89" s="202">
        <v>17.93</v>
      </c>
      <c r="AT89" s="202">
        <v>16.98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5.71</v>
      </c>
      <c r="J90" s="202">
        <v>0</v>
      </c>
      <c r="K90" s="202">
        <v>123.81</v>
      </c>
      <c r="L90" s="202">
        <v>44.21</v>
      </c>
      <c r="M90" s="202">
        <v>0</v>
      </c>
      <c r="N90" s="202">
        <v>1.2</v>
      </c>
      <c r="O90" s="202">
        <v>1.99</v>
      </c>
      <c r="P90" s="202">
        <v>2.72</v>
      </c>
      <c r="Q90" s="202">
        <v>2.4500000000000002</v>
      </c>
      <c r="R90" s="202">
        <v>2.61</v>
      </c>
      <c r="S90" s="202">
        <v>3.01</v>
      </c>
      <c r="T90" s="202">
        <v>0</v>
      </c>
      <c r="U90" s="202">
        <v>13.01</v>
      </c>
      <c r="V90" s="202">
        <v>0.21</v>
      </c>
      <c r="W90" s="202">
        <v>0.45</v>
      </c>
      <c r="X90" s="202">
        <v>0.99</v>
      </c>
      <c r="Y90" s="202">
        <v>0</v>
      </c>
      <c r="Z90" s="202">
        <v>38.619999999999997</v>
      </c>
      <c r="AA90" s="202">
        <v>8.0299999999999994</v>
      </c>
      <c r="AB90" s="202">
        <v>0</v>
      </c>
      <c r="AC90" s="202">
        <v>0</v>
      </c>
      <c r="AD90" s="202">
        <v>13.64</v>
      </c>
      <c r="AE90" s="202">
        <v>0</v>
      </c>
      <c r="AF90" s="202">
        <v>0</v>
      </c>
      <c r="AG90" s="202">
        <v>20.09</v>
      </c>
      <c r="AH90" s="202">
        <v>0</v>
      </c>
      <c r="AI90" s="202">
        <v>32.94</v>
      </c>
      <c r="AJ90" s="202">
        <v>0</v>
      </c>
      <c r="AK90" s="202">
        <v>58.5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10.93</v>
      </c>
      <c r="AS90" s="202">
        <v>17.93</v>
      </c>
      <c r="AT90" s="202">
        <v>16.98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5.71</v>
      </c>
      <c r="J91" s="202">
        <v>0</v>
      </c>
      <c r="K91" s="202">
        <v>123.81</v>
      </c>
      <c r="L91" s="202">
        <v>34.61</v>
      </c>
      <c r="M91" s="202">
        <v>0</v>
      </c>
      <c r="N91" s="202">
        <v>1.2</v>
      </c>
      <c r="O91" s="202">
        <v>1.99</v>
      </c>
      <c r="P91" s="202">
        <v>2.72</v>
      </c>
      <c r="Q91" s="202">
        <v>2.4500000000000002</v>
      </c>
      <c r="R91" s="202">
        <v>2.61</v>
      </c>
      <c r="S91" s="202">
        <v>3.01</v>
      </c>
      <c r="T91" s="202">
        <v>0</v>
      </c>
      <c r="U91" s="202">
        <v>13.01</v>
      </c>
      <c r="V91" s="202">
        <v>0.21</v>
      </c>
      <c r="W91" s="202">
        <v>0.45</v>
      </c>
      <c r="X91" s="202">
        <v>0.99</v>
      </c>
      <c r="Y91" s="202">
        <v>0</v>
      </c>
      <c r="Z91" s="202">
        <v>2.79</v>
      </c>
      <c r="AA91" s="202">
        <v>10.83</v>
      </c>
      <c r="AB91" s="202">
        <v>0</v>
      </c>
      <c r="AC91" s="202">
        <v>0</v>
      </c>
      <c r="AD91" s="202">
        <v>13.64</v>
      </c>
      <c r="AE91" s="202">
        <v>0</v>
      </c>
      <c r="AF91" s="202">
        <v>0</v>
      </c>
      <c r="AG91" s="202">
        <v>20.09</v>
      </c>
      <c r="AH91" s="202">
        <v>0</v>
      </c>
      <c r="AI91" s="202">
        <v>32.94</v>
      </c>
      <c r="AJ91" s="202">
        <v>0</v>
      </c>
      <c r="AK91" s="202">
        <v>58.5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10.93</v>
      </c>
      <c r="AS91" s="202">
        <v>17.93</v>
      </c>
      <c r="AT91" s="202">
        <v>16.98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5.71</v>
      </c>
      <c r="J92" s="202">
        <v>0</v>
      </c>
      <c r="K92" s="202">
        <v>123.81</v>
      </c>
      <c r="L92" s="202">
        <v>44.21</v>
      </c>
      <c r="M92" s="202">
        <v>0</v>
      </c>
      <c r="N92" s="202">
        <v>1.2</v>
      </c>
      <c r="O92" s="202">
        <v>1.99</v>
      </c>
      <c r="P92" s="202">
        <v>2.72</v>
      </c>
      <c r="Q92" s="202">
        <v>2.4500000000000002</v>
      </c>
      <c r="R92" s="202">
        <v>2.61</v>
      </c>
      <c r="S92" s="202">
        <v>3.01</v>
      </c>
      <c r="T92" s="202">
        <v>0</v>
      </c>
      <c r="U92" s="202">
        <v>13.01</v>
      </c>
      <c r="V92" s="202">
        <v>0.21</v>
      </c>
      <c r="W92" s="202">
        <v>0.45</v>
      </c>
      <c r="X92" s="202">
        <v>0.99</v>
      </c>
      <c r="Y92" s="202">
        <v>0</v>
      </c>
      <c r="Z92" s="202">
        <v>9.43</v>
      </c>
      <c r="AA92" s="202">
        <v>10.83</v>
      </c>
      <c r="AB92" s="202">
        <v>0</v>
      </c>
      <c r="AC92" s="202">
        <v>0</v>
      </c>
      <c r="AD92" s="202">
        <v>13.64</v>
      </c>
      <c r="AE92" s="202">
        <v>0</v>
      </c>
      <c r="AF92" s="202">
        <v>0</v>
      </c>
      <c r="AG92" s="202">
        <v>20.09</v>
      </c>
      <c r="AH92" s="202">
        <v>0</v>
      </c>
      <c r="AI92" s="202">
        <v>32.94</v>
      </c>
      <c r="AJ92" s="202">
        <v>0</v>
      </c>
      <c r="AK92" s="202">
        <v>58.5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10.93</v>
      </c>
      <c r="AS92" s="202">
        <v>17.93</v>
      </c>
      <c r="AT92" s="202">
        <v>16.98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5.71</v>
      </c>
      <c r="J93" s="202">
        <v>0</v>
      </c>
      <c r="K93" s="202">
        <v>123.81</v>
      </c>
      <c r="L93" s="202">
        <v>44.21</v>
      </c>
      <c r="M93" s="202">
        <v>0</v>
      </c>
      <c r="N93" s="202">
        <v>1.2</v>
      </c>
      <c r="O93" s="202">
        <v>1.99</v>
      </c>
      <c r="P93" s="202">
        <v>2.72</v>
      </c>
      <c r="Q93" s="202">
        <v>2.4500000000000002</v>
      </c>
      <c r="R93" s="202">
        <v>2.61</v>
      </c>
      <c r="S93" s="202">
        <v>3.01</v>
      </c>
      <c r="T93" s="202">
        <v>0</v>
      </c>
      <c r="U93" s="202">
        <v>13.01</v>
      </c>
      <c r="V93" s="202">
        <v>0.21</v>
      </c>
      <c r="W93" s="202">
        <v>0.45</v>
      </c>
      <c r="X93" s="202">
        <v>0.99</v>
      </c>
      <c r="Y93" s="202">
        <v>0</v>
      </c>
      <c r="Z93" s="202">
        <v>24.81</v>
      </c>
      <c r="AA93" s="202">
        <v>10.83</v>
      </c>
      <c r="AB93" s="202">
        <v>0</v>
      </c>
      <c r="AC93" s="202">
        <v>0</v>
      </c>
      <c r="AD93" s="202">
        <v>13.64</v>
      </c>
      <c r="AE93" s="202">
        <v>0</v>
      </c>
      <c r="AF93" s="202">
        <v>0</v>
      </c>
      <c r="AG93" s="202">
        <v>20.09</v>
      </c>
      <c r="AH93" s="202">
        <v>0</v>
      </c>
      <c r="AI93" s="202">
        <v>32.94</v>
      </c>
      <c r="AJ93" s="202">
        <v>0</v>
      </c>
      <c r="AK93" s="202">
        <v>58.5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10.93</v>
      </c>
      <c r="AS93" s="202">
        <v>17.93</v>
      </c>
      <c r="AT93" s="202">
        <v>16.98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5.71</v>
      </c>
      <c r="J94" s="202">
        <v>0</v>
      </c>
      <c r="K94" s="202">
        <v>123.81</v>
      </c>
      <c r="L94" s="202">
        <v>44.21</v>
      </c>
      <c r="M94" s="202">
        <v>0</v>
      </c>
      <c r="N94" s="202">
        <v>1.2</v>
      </c>
      <c r="O94" s="202">
        <v>1.99</v>
      </c>
      <c r="P94" s="202">
        <v>2.72</v>
      </c>
      <c r="Q94" s="202">
        <v>2.4500000000000002</v>
      </c>
      <c r="R94" s="202">
        <v>2.61</v>
      </c>
      <c r="S94" s="202">
        <v>3.01</v>
      </c>
      <c r="T94" s="202">
        <v>0</v>
      </c>
      <c r="U94" s="202">
        <v>13.01</v>
      </c>
      <c r="V94" s="202">
        <v>0.21</v>
      </c>
      <c r="W94" s="202">
        <v>0.45</v>
      </c>
      <c r="X94" s="202">
        <v>0.99</v>
      </c>
      <c r="Y94" s="202">
        <v>0</v>
      </c>
      <c r="Z94" s="202">
        <v>38.619999999999997</v>
      </c>
      <c r="AA94" s="202">
        <v>10.83</v>
      </c>
      <c r="AB94" s="202">
        <v>0</v>
      </c>
      <c r="AC94" s="202">
        <v>0</v>
      </c>
      <c r="AD94" s="202">
        <v>13.64</v>
      </c>
      <c r="AE94" s="202">
        <v>0</v>
      </c>
      <c r="AF94" s="202">
        <v>0</v>
      </c>
      <c r="AG94" s="202">
        <v>20.09</v>
      </c>
      <c r="AH94" s="202">
        <v>0</v>
      </c>
      <c r="AI94" s="202">
        <v>32.94</v>
      </c>
      <c r="AJ94" s="202">
        <v>0</v>
      </c>
      <c r="AK94" s="202">
        <v>58.5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10.93</v>
      </c>
      <c r="AS94" s="202">
        <v>17.93</v>
      </c>
      <c r="AT94" s="202">
        <v>16.98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5.71</v>
      </c>
      <c r="J95" s="202">
        <v>0</v>
      </c>
      <c r="K95" s="202">
        <v>123.81</v>
      </c>
      <c r="L95" s="202">
        <v>44.21</v>
      </c>
      <c r="M95" s="202">
        <v>0</v>
      </c>
      <c r="N95" s="202">
        <v>1.2</v>
      </c>
      <c r="O95" s="202">
        <v>1.99</v>
      </c>
      <c r="P95" s="202">
        <v>2.72</v>
      </c>
      <c r="Q95" s="202">
        <v>2.4500000000000002</v>
      </c>
      <c r="R95" s="202">
        <v>2.61</v>
      </c>
      <c r="S95" s="202">
        <v>3.01</v>
      </c>
      <c r="T95" s="202">
        <v>0</v>
      </c>
      <c r="U95" s="202">
        <v>13.01</v>
      </c>
      <c r="V95" s="202">
        <v>0.21</v>
      </c>
      <c r="W95" s="202">
        <v>0.45</v>
      </c>
      <c r="X95" s="202">
        <v>0.99</v>
      </c>
      <c r="Y95" s="202">
        <v>0</v>
      </c>
      <c r="Z95" s="202">
        <v>38.619999999999997</v>
      </c>
      <c r="AA95" s="202">
        <v>10.83</v>
      </c>
      <c r="AB95" s="202">
        <v>0</v>
      </c>
      <c r="AC95" s="202">
        <v>0</v>
      </c>
      <c r="AD95" s="202">
        <v>13.64</v>
      </c>
      <c r="AE95" s="202">
        <v>0</v>
      </c>
      <c r="AF95" s="202">
        <v>0</v>
      </c>
      <c r="AG95" s="202">
        <v>20.09</v>
      </c>
      <c r="AH95" s="202">
        <v>0</v>
      </c>
      <c r="AI95" s="202">
        <v>32.94</v>
      </c>
      <c r="AJ95" s="202">
        <v>0</v>
      </c>
      <c r="AK95" s="202">
        <v>58.5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10.93</v>
      </c>
      <c r="AS95" s="202">
        <v>17.93</v>
      </c>
      <c r="AT95" s="202">
        <v>16.98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5.71</v>
      </c>
      <c r="J96" s="202">
        <v>0</v>
      </c>
      <c r="K96" s="202">
        <v>123.81</v>
      </c>
      <c r="L96" s="202">
        <v>44.21</v>
      </c>
      <c r="M96" s="202">
        <v>0</v>
      </c>
      <c r="N96" s="202">
        <v>1.2</v>
      </c>
      <c r="O96" s="202">
        <v>1.99</v>
      </c>
      <c r="P96" s="202">
        <v>2.72</v>
      </c>
      <c r="Q96" s="202">
        <v>2.4500000000000002</v>
      </c>
      <c r="R96" s="202">
        <v>2.61</v>
      </c>
      <c r="S96" s="202">
        <v>3.01</v>
      </c>
      <c r="T96" s="202">
        <v>0</v>
      </c>
      <c r="U96" s="202">
        <v>13.01</v>
      </c>
      <c r="V96" s="202">
        <v>0.21</v>
      </c>
      <c r="W96" s="202">
        <v>0.45</v>
      </c>
      <c r="X96" s="202">
        <v>0.99</v>
      </c>
      <c r="Y96" s="202">
        <v>0</v>
      </c>
      <c r="Z96" s="202">
        <v>38.619999999999997</v>
      </c>
      <c r="AA96" s="202">
        <v>10.83</v>
      </c>
      <c r="AB96" s="202">
        <v>0</v>
      </c>
      <c r="AC96" s="202">
        <v>0</v>
      </c>
      <c r="AD96" s="202">
        <v>13.64</v>
      </c>
      <c r="AE96" s="202">
        <v>0</v>
      </c>
      <c r="AF96" s="202">
        <v>0</v>
      </c>
      <c r="AG96" s="202">
        <v>20.09</v>
      </c>
      <c r="AH96" s="202">
        <v>0</v>
      </c>
      <c r="AI96" s="202">
        <v>32.94</v>
      </c>
      <c r="AJ96" s="202">
        <v>0</v>
      </c>
      <c r="AK96" s="202">
        <v>58.5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10.93</v>
      </c>
      <c r="AS96" s="202">
        <v>17.93</v>
      </c>
      <c r="AT96" s="202">
        <v>16.98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5.71</v>
      </c>
      <c r="J97" s="202">
        <v>0</v>
      </c>
      <c r="K97" s="202">
        <v>123.81</v>
      </c>
      <c r="L97" s="202">
        <v>44.21</v>
      </c>
      <c r="M97" s="202">
        <v>0</v>
      </c>
      <c r="N97" s="202">
        <v>1.2</v>
      </c>
      <c r="O97" s="202">
        <v>1.99</v>
      </c>
      <c r="P97" s="202">
        <v>2.72</v>
      </c>
      <c r="Q97" s="202">
        <v>2.4500000000000002</v>
      </c>
      <c r="R97" s="202">
        <v>2.61</v>
      </c>
      <c r="S97" s="202">
        <v>3.01</v>
      </c>
      <c r="T97" s="202">
        <v>0</v>
      </c>
      <c r="U97" s="202">
        <v>13.01</v>
      </c>
      <c r="V97" s="202">
        <v>0.21</v>
      </c>
      <c r="W97" s="202">
        <v>0.45</v>
      </c>
      <c r="X97" s="202">
        <v>0.99</v>
      </c>
      <c r="Y97" s="202">
        <v>0</v>
      </c>
      <c r="Z97" s="202">
        <v>38.619999999999997</v>
      </c>
      <c r="AA97" s="202">
        <v>10.83</v>
      </c>
      <c r="AB97" s="202">
        <v>0</v>
      </c>
      <c r="AC97" s="202">
        <v>0</v>
      </c>
      <c r="AD97" s="202">
        <v>13.64</v>
      </c>
      <c r="AE97" s="202">
        <v>0</v>
      </c>
      <c r="AF97" s="202">
        <v>0</v>
      </c>
      <c r="AG97" s="202">
        <v>20.09</v>
      </c>
      <c r="AH97" s="202">
        <v>0</v>
      </c>
      <c r="AI97" s="202">
        <v>32.94</v>
      </c>
      <c r="AJ97" s="202">
        <v>0</v>
      </c>
      <c r="AK97" s="202">
        <v>58.5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10.93</v>
      </c>
      <c r="AS97" s="202">
        <v>17.93</v>
      </c>
      <c r="AT97" s="202">
        <v>16.98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5.71</v>
      </c>
      <c r="J98" s="202">
        <v>0</v>
      </c>
      <c r="K98" s="202">
        <v>123.81</v>
      </c>
      <c r="L98" s="202">
        <v>44.21</v>
      </c>
      <c r="M98" s="202">
        <v>0</v>
      </c>
      <c r="N98" s="202">
        <v>1.2</v>
      </c>
      <c r="O98" s="202">
        <v>1.99</v>
      </c>
      <c r="P98" s="202">
        <v>2.72</v>
      </c>
      <c r="Q98" s="202">
        <v>2.4500000000000002</v>
      </c>
      <c r="R98" s="202">
        <v>2.61</v>
      </c>
      <c r="S98" s="202">
        <v>3.01</v>
      </c>
      <c r="T98" s="202">
        <v>0</v>
      </c>
      <c r="U98" s="202">
        <v>13.01</v>
      </c>
      <c r="V98" s="202">
        <v>0.21</v>
      </c>
      <c r="W98" s="202">
        <v>0.45</v>
      </c>
      <c r="X98" s="202">
        <v>0.99</v>
      </c>
      <c r="Y98" s="202">
        <v>0</v>
      </c>
      <c r="Z98" s="202">
        <v>38.619999999999997</v>
      </c>
      <c r="AA98" s="202">
        <v>10.83</v>
      </c>
      <c r="AB98" s="202">
        <v>0</v>
      </c>
      <c r="AC98" s="202">
        <v>0</v>
      </c>
      <c r="AD98" s="202">
        <v>13.64</v>
      </c>
      <c r="AE98" s="202">
        <v>0</v>
      </c>
      <c r="AF98" s="202">
        <v>0</v>
      </c>
      <c r="AG98" s="202">
        <v>20.09</v>
      </c>
      <c r="AH98" s="202">
        <v>0</v>
      </c>
      <c r="AI98" s="202">
        <v>32.94</v>
      </c>
      <c r="AJ98" s="202">
        <v>0</v>
      </c>
      <c r="AK98" s="202">
        <v>58.5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10.93</v>
      </c>
      <c r="AS98" s="202">
        <v>17.93</v>
      </c>
      <c r="AT98" s="202">
        <v>16.98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0.13703999999999986</v>
      </c>
      <c r="J99">
        <f t="shared" si="0"/>
        <v>0</v>
      </c>
      <c r="K99">
        <f t="shared" si="0"/>
        <v>2.6726525000000003</v>
      </c>
      <c r="L99">
        <f t="shared" si="0"/>
        <v>0.92552250000000036</v>
      </c>
      <c r="M99">
        <f t="shared" si="0"/>
        <v>0</v>
      </c>
      <c r="N99">
        <f t="shared" si="0"/>
        <v>2.8800000000000048E-2</v>
      </c>
      <c r="O99">
        <f t="shared" si="0"/>
        <v>4.7760000000000032E-2</v>
      </c>
      <c r="P99">
        <f t="shared" si="0"/>
        <v>6.5457500000000002E-2</v>
      </c>
      <c r="Q99">
        <f t="shared" si="0"/>
        <v>4.8452499999999968E-2</v>
      </c>
      <c r="R99">
        <f t="shared" si="0"/>
        <v>4.8862500000000045E-2</v>
      </c>
      <c r="S99">
        <f t="shared" si="0"/>
        <v>5.6132500000000002E-2</v>
      </c>
      <c r="T99">
        <f t="shared" si="0"/>
        <v>0</v>
      </c>
      <c r="U99">
        <f t="shared" si="0"/>
        <v>0.30803499999999989</v>
      </c>
      <c r="V99">
        <f t="shared" si="0"/>
        <v>3.1187499999999979E-2</v>
      </c>
      <c r="W99">
        <f t="shared" si="0"/>
        <v>4.6439999999999898E-2</v>
      </c>
      <c r="X99">
        <f t="shared" si="0"/>
        <v>9.3540000000000095E-2</v>
      </c>
      <c r="Y99">
        <f t="shared" si="0"/>
        <v>0</v>
      </c>
      <c r="Z99">
        <f t="shared" si="0"/>
        <v>0.57578499999999921</v>
      </c>
      <c r="AA99">
        <f t="shared" si="0"/>
        <v>0.1828550000000001</v>
      </c>
      <c r="AB99">
        <f t="shared" si="0"/>
        <v>0</v>
      </c>
      <c r="AC99">
        <f t="shared" si="0"/>
        <v>1.38125E-2</v>
      </c>
      <c r="AD99">
        <f t="shared" si="0"/>
        <v>0.17220499999999986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1.4042399999999999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4.3361999999999989</v>
      </c>
      <c r="AP99">
        <f t="shared" si="0"/>
        <v>0</v>
      </c>
      <c r="AQ99">
        <f t="shared" si="0"/>
        <v>0</v>
      </c>
      <c r="AR99">
        <f t="shared" si="0"/>
        <v>0.25967499999999982</v>
      </c>
      <c r="AS99">
        <f t="shared" si="0"/>
        <v>0.43032000000000026</v>
      </c>
      <c r="AT99">
        <f t="shared" si="0"/>
        <v>0.40752000000000033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7.58</v>
      </c>
      <c r="AH3" s="202">
        <v>0</v>
      </c>
      <c r="AI3" s="202">
        <v>12.42</v>
      </c>
      <c r="AJ3" s="202">
        <v>0</v>
      </c>
      <c r="AK3" s="202">
        <v>5.94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7.58</v>
      </c>
      <c r="AH4" s="202">
        <v>0</v>
      </c>
      <c r="AI4" s="202">
        <v>12.42</v>
      </c>
      <c r="AJ4" s="202">
        <v>0</v>
      </c>
      <c r="AK4" s="202">
        <v>5.94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7.58</v>
      </c>
      <c r="AH5" s="202">
        <v>0</v>
      </c>
      <c r="AI5" s="202">
        <v>12.42</v>
      </c>
      <c r="AJ5" s="202">
        <v>0</v>
      </c>
      <c r="AK5" s="202">
        <v>5.94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7.58</v>
      </c>
      <c r="AH6" s="202">
        <v>0</v>
      </c>
      <c r="AI6" s="202">
        <v>12.42</v>
      </c>
      <c r="AJ6" s="202">
        <v>0</v>
      </c>
      <c r="AK6" s="202">
        <v>5.94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7.58</v>
      </c>
      <c r="AH7" s="202">
        <v>0</v>
      </c>
      <c r="AI7" s="202">
        <v>12.42</v>
      </c>
      <c r="AJ7" s="202">
        <v>0</v>
      </c>
      <c r="AK7" s="202">
        <v>5.94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7.58</v>
      </c>
      <c r="AH8" s="202">
        <v>0</v>
      </c>
      <c r="AI8" s="202">
        <v>12.42</v>
      </c>
      <c r="AJ8" s="202">
        <v>0</v>
      </c>
      <c r="AK8" s="202">
        <v>5.94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7.58</v>
      </c>
      <c r="AH9" s="202">
        <v>0</v>
      </c>
      <c r="AI9" s="202">
        <v>12.42</v>
      </c>
      <c r="AJ9" s="202">
        <v>0</v>
      </c>
      <c r="AK9" s="202">
        <v>5.93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7.58</v>
      </c>
      <c r="AH10" s="202">
        <v>0</v>
      </c>
      <c r="AI10" s="202">
        <v>12.42</v>
      </c>
      <c r="AJ10" s="202">
        <v>0</v>
      </c>
      <c r="AK10" s="202">
        <v>5.93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7.58</v>
      </c>
      <c r="AH11" s="202">
        <v>0</v>
      </c>
      <c r="AI11" s="202">
        <v>12.42</v>
      </c>
      <c r="AJ11" s="202">
        <v>0</v>
      </c>
      <c r="AK11" s="202">
        <v>5.93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7.58</v>
      </c>
      <c r="AH12" s="202">
        <v>0</v>
      </c>
      <c r="AI12" s="202">
        <v>12.42</v>
      </c>
      <c r="AJ12" s="202">
        <v>0</v>
      </c>
      <c r="AK12" s="202">
        <v>5.93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7.58</v>
      </c>
      <c r="AH13" s="202">
        <v>0</v>
      </c>
      <c r="AI13" s="202">
        <v>12.42</v>
      </c>
      <c r="AJ13" s="202">
        <v>0</v>
      </c>
      <c r="AK13" s="202">
        <v>5.93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7.58</v>
      </c>
      <c r="AH14" s="202">
        <v>0</v>
      </c>
      <c r="AI14" s="202">
        <v>12.42</v>
      </c>
      <c r="AJ14" s="202">
        <v>0</v>
      </c>
      <c r="AK14" s="202">
        <v>5.93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7.58</v>
      </c>
      <c r="AH15" s="202">
        <v>0</v>
      </c>
      <c r="AI15" s="202">
        <v>12.42</v>
      </c>
      <c r="AJ15" s="202">
        <v>0</v>
      </c>
      <c r="AK15" s="202">
        <v>5.93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7.58</v>
      </c>
      <c r="AH16" s="202">
        <v>0</v>
      </c>
      <c r="AI16" s="202">
        <v>12.42</v>
      </c>
      <c r="AJ16" s="202">
        <v>0</v>
      </c>
      <c r="AK16" s="202">
        <v>5.93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7.58</v>
      </c>
      <c r="AH17" s="202">
        <v>0</v>
      </c>
      <c r="AI17" s="202">
        <v>12.42</v>
      </c>
      <c r="AJ17" s="202">
        <v>0</v>
      </c>
      <c r="AK17" s="202">
        <v>5.93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7.58</v>
      </c>
      <c r="AH18" s="202">
        <v>0</v>
      </c>
      <c r="AI18" s="202">
        <v>12.42</v>
      </c>
      <c r="AJ18" s="202">
        <v>0</v>
      </c>
      <c r="AK18" s="202">
        <v>5.93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7.58</v>
      </c>
      <c r="AH19" s="202">
        <v>0</v>
      </c>
      <c r="AI19" s="202">
        <v>12.42</v>
      </c>
      <c r="AJ19" s="202">
        <v>0</v>
      </c>
      <c r="AK19" s="202">
        <v>5.93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7.58</v>
      </c>
      <c r="AH20" s="202">
        <v>0</v>
      </c>
      <c r="AI20" s="202">
        <v>12.42</v>
      </c>
      <c r="AJ20" s="202">
        <v>0</v>
      </c>
      <c r="AK20" s="202">
        <v>5.93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7.58</v>
      </c>
      <c r="AH21" s="202">
        <v>0</v>
      </c>
      <c r="AI21" s="202">
        <v>12.42</v>
      </c>
      <c r="AJ21" s="202">
        <v>0</v>
      </c>
      <c r="AK21" s="202">
        <v>5.93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7.58</v>
      </c>
      <c r="AH22" s="202">
        <v>0</v>
      </c>
      <c r="AI22" s="202">
        <v>12.42</v>
      </c>
      <c r="AJ22" s="202">
        <v>0</v>
      </c>
      <c r="AK22" s="202">
        <v>5.93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7.58</v>
      </c>
      <c r="AH23" s="202">
        <v>0</v>
      </c>
      <c r="AI23" s="202">
        <v>12.42</v>
      </c>
      <c r="AJ23" s="202">
        <v>0</v>
      </c>
      <c r="AK23" s="202">
        <v>5.93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7.58</v>
      </c>
      <c r="AH24" s="202">
        <v>0</v>
      </c>
      <c r="AI24" s="202">
        <v>12.42</v>
      </c>
      <c r="AJ24" s="202">
        <v>0</v>
      </c>
      <c r="AK24" s="202">
        <v>5.93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7.58</v>
      </c>
      <c r="AH25" s="202">
        <v>0</v>
      </c>
      <c r="AI25" s="202">
        <v>12.42</v>
      </c>
      <c r="AJ25" s="202">
        <v>0</v>
      </c>
      <c r="AK25" s="202">
        <v>5.93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7.58</v>
      </c>
      <c r="AH26" s="202">
        <v>0</v>
      </c>
      <c r="AI26" s="202">
        <v>12.42</v>
      </c>
      <c r="AJ26" s="202">
        <v>0</v>
      </c>
      <c r="AK26" s="202">
        <v>5.93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7.58</v>
      </c>
      <c r="AH27" s="202">
        <v>0</v>
      </c>
      <c r="AI27" s="202">
        <v>12.42</v>
      </c>
      <c r="AJ27" s="202">
        <v>0</v>
      </c>
      <c r="AK27" s="202">
        <v>5.93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7.58</v>
      </c>
      <c r="AH28" s="202">
        <v>0</v>
      </c>
      <c r="AI28" s="202">
        <v>12.42</v>
      </c>
      <c r="AJ28" s="202">
        <v>0</v>
      </c>
      <c r="AK28" s="202">
        <v>5.93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7.58</v>
      </c>
      <c r="AH29" s="202">
        <v>0</v>
      </c>
      <c r="AI29" s="202">
        <v>12.42</v>
      </c>
      <c r="AJ29" s="202">
        <v>0</v>
      </c>
      <c r="AK29" s="202">
        <v>5.93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7.58</v>
      </c>
      <c r="AH30" s="202">
        <v>0</v>
      </c>
      <c r="AI30" s="202">
        <v>12.42</v>
      </c>
      <c r="AJ30" s="202">
        <v>0</v>
      </c>
      <c r="AK30" s="202">
        <v>5.93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7.58</v>
      </c>
      <c r="AH31" s="202">
        <v>0</v>
      </c>
      <c r="AI31" s="202">
        <v>12.42</v>
      </c>
      <c r="AJ31" s="202">
        <v>0</v>
      </c>
      <c r="AK31" s="202">
        <v>5.93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7.58</v>
      </c>
      <c r="AH32" s="202">
        <v>0</v>
      </c>
      <c r="AI32" s="202">
        <v>12.42</v>
      </c>
      <c r="AJ32" s="202">
        <v>0</v>
      </c>
      <c r="AK32" s="202">
        <v>5.93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7.58</v>
      </c>
      <c r="AH33" s="202">
        <v>0</v>
      </c>
      <c r="AI33" s="202">
        <v>12.42</v>
      </c>
      <c r="AJ33" s="202">
        <v>0</v>
      </c>
      <c r="AK33" s="202">
        <v>5.93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7.58</v>
      </c>
      <c r="AH34" s="202">
        <v>0</v>
      </c>
      <c r="AI34" s="202">
        <v>12.42</v>
      </c>
      <c r="AJ34" s="202">
        <v>0</v>
      </c>
      <c r="AK34" s="202">
        <v>5.93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7.58</v>
      </c>
      <c r="AH35" s="202">
        <v>0</v>
      </c>
      <c r="AI35" s="202">
        <v>12.42</v>
      </c>
      <c r="AJ35" s="202">
        <v>0</v>
      </c>
      <c r="AK35" s="202">
        <v>5.93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7.58</v>
      </c>
      <c r="AH36" s="202">
        <v>0</v>
      </c>
      <c r="AI36" s="202">
        <v>12.42</v>
      </c>
      <c r="AJ36" s="202">
        <v>0</v>
      </c>
      <c r="AK36" s="202">
        <v>5.93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7.58</v>
      </c>
      <c r="AH37" s="202">
        <v>0</v>
      </c>
      <c r="AI37" s="202">
        <v>12.42</v>
      </c>
      <c r="AJ37" s="202">
        <v>0</v>
      </c>
      <c r="AK37" s="202">
        <v>5.93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7.58</v>
      </c>
      <c r="AH38" s="202">
        <v>0</v>
      </c>
      <c r="AI38" s="202">
        <v>12.42</v>
      </c>
      <c r="AJ38" s="202">
        <v>0</v>
      </c>
      <c r="AK38" s="202">
        <v>5.93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7.58</v>
      </c>
      <c r="AH39" s="202">
        <v>0</v>
      </c>
      <c r="AI39" s="202">
        <v>12.42</v>
      </c>
      <c r="AJ39" s="202">
        <v>0</v>
      </c>
      <c r="AK39" s="202">
        <v>5.93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7.58</v>
      </c>
      <c r="AH40" s="202">
        <v>0</v>
      </c>
      <c r="AI40" s="202">
        <v>12.42</v>
      </c>
      <c r="AJ40" s="202">
        <v>0</v>
      </c>
      <c r="AK40" s="202">
        <v>5.93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7.58</v>
      </c>
      <c r="AH41" s="202">
        <v>1.21</v>
      </c>
      <c r="AI41" s="202">
        <v>12.42</v>
      </c>
      <c r="AJ41" s="202">
        <v>0</v>
      </c>
      <c r="AK41" s="202">
        <v>5.93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7.58</v>
      </c>
      <c r="AH42" s="202">
        <v>1.21</v>
      </c>
      <c r="AI42" s="202">
        <v>12.42</v>
      </c>
      <c r="AJ42" s="202">
        <v>0</v>
      </c>
      <c r="AK42" s="202">
        <v>5.93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7.58</v>
      </c>
      <c r="AH43" s="202">
        <v>2.42</v>
      </c>
      <c r="AI43" s="202">
        <v>12.42</v>
      </c>
      <c r="AJ43" s="202">
        <v>0</v>
      </c>
      <c r="AK43" s="202">
        <v>5.93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7.58</v>
      </c>
      <c r="AH44" s="202">
        <v>2.42</v>
      </c>
      <c r="AI44" s="202">
        <v>12.42</v>
      </c>
      <c r="AJ44" s="202">
        <v>0</v>
      </c>
      <c r="AK44" s="202">
        <v>5.93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7.58</v>
      </c>
      <c r="AH45" s="202">
        <v>3.64</v>
      </c>
      <c r="AI45" s="202">
        <v>12.42</v>
      </c>
      <c r="AJ45" s="202">
        <v>0</v>
      </c>
      <c r="AK45" s="202">
        <v>5.93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7.58</v>
      </c>
      <c r="AH46" s="202">
        <v>4.8499999999999996</v>
      </c>
      <c r="AI46" s="202">
        <v>12.42</v>
      </c>
      <c r="AJ46" s="202">
        <v>0</v>
      </c>
      <c r="AK46" s="202">
        <v>5.93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7.58</v>
      </c>
      <c r="AH47" s="202">
        <v>4.8499999999999996</v>
      </c>
      <c r="AI47" s="202">
        <v>12.42</v>
      </c>
      <c r="AJ47" s="202">
        <v>0</v>
      </c>
      <c r="AK47" s="202">
        <v>5.93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7.58</v>
      </c>
      <c r="AH48" s="202">
        <v>0</v>
      </c>
      <c r="AI48" s="202">
        <v>12.42</v>
      </c>
      <c r="AJ48" s="202">
        <v>0</v>
      </c>
      <c r="AK48" s="202">
        <v>5.93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7.58</v>
      </c>
      <c r="AH49" s="202">
        <v>0</v>
      </c>
      <c r="AI49" s="202">
        <v>12.42</v>
      </c>
      <c r="AJ49" s="202">
        <v>0</v>
      </c>
      <c r="AK49" s="202">
        <v>5.93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7.58</v>
      </c>
      <c r="AH50" s="202">
        <v>0</v>
      </c>
      <c r="AI50" s="202">
        <v>12.42</v>
      </c>
      <c r="AJ50" s="202">
        <v>0</v>
      </c>
      <c r="AK50" s="202">
        <v>5.93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7.58</v>
      </c>
      <c r="AH51" s="202">
        <v>0</v>
      </c>
      <c r="AI51" s="202">
        <v>12.42</v>
      </c>
      <c r="AJ51" s="202">
        <v>0</v>
      </c>
      <c r="AK51" s="202">
        <v>5.93</v>
      </c>
      <c r="AL51" s="202">
        <v>0</v>
      </c>
      <c r="AM51" s="202">
        <v>0</v>
      </c>
      <c r="AN51" s="202">
        <v>0</v>
      </c>
      <c r="AO51" s="202">
        <v>17.88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7.58</v>
      </c>
      <c r="AH52" s="202">
        <v>0</v>
      </c>
      <c r="AI52" s="202">
        <v>12.42</v>
      </c>
      <c r="AJ52" s="202">
        <v>0</v>
      </c>
      <c r="AK52" s="202">
        <v>5.93</v>
      </c>
      <c r="AL52" s="202">
        <v>0</v>
      </c>
      <c r="AM52" s="202">
        <v>0</v>
      </c>
      <c r="AN52" s="202">
        <v>0</v>
      </c>
      <c r="AO52" s="202">
        <v>17.88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7.58</v>
      </c>
      <c r="AH53" s="202">
        <v>0</v>
      </c>
      <c r="AI53" s="202">
        <v>12.42</v>
      </c>
      <c r="AJ53" s="202">
        <v>0</v>
      </c>
      <c r="AK53" s="202">
        <v>5.93</v>
      </c>
      <c r="AL53" s="202">
        <v>0</v>
      </c>
      <c r="AM53" s="202">
        <v>0</v>
      </c>
      <c r="AN53" s="202">
        <v>0</v>
      </c>
      <c r="AO53" s="202">
        <v>17.88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7.58</v>
      </c>
      <c r="AH54" s="202">
        <v>0</v>
      </c>
      <c r="AI54" s="202">
        <v>12.42</v>
      </c>
      <c r="AJ54" s="202">
        <v>0</v>
      </c>
      <c r="AK54" s="202">
        <v>5.93</v>
      </c>
      <c r="AL54" s="202">
        <v>0</v>
      </c>
      <c r="AM54" s="202">
        <v>0</v>
      </c>
      <c r="AN54" s="202">
        <v>0</v>
      </c>
      <c r="AO54" s="202">
        <v>17.88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7.58</v>
      </c>
      <c r="AH55" s="202">
        <v>0</v>
      </c>
      <c r="AI55" s="202">
        <v>12.42</v>
      </c>
      <c r="AJ55" s="202">
        <v>0</v>
      </c>
      <c r="AK55" s="202">
        <v>5.93</v>
      </c>
      <c r="AL55" s="202">
        <v>0</v>
      </c>
      <c r="AM55" s="202">
        <v>0</v>
      </c>
      <c r="AN55" s="202">
        <v>0</v>
      </c>
      <c r="AO55" s="202">
        <v>17.88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7.58</v>
      </c>
      <c r="AH56" s="202">
        <v>0</v>
      </c>
      <c r="AI56" s="202">
        <v>12.42</v>
      </c>
      <c r="AJ56" s="202">
        <v>0</v>
      </c>
      <c r="AK56" s="202">
        <v>5.93</v>
      </c>
      <c r="AL56" s="202">
        <v>0</v>
      </c>
      <c r="AM56" s="202">
        <v>0</v>
      </c>
      <c r="AN56" s="202">
        <v>0</v>
      </c>
      <c r="AO56" s="202">
        <v>17.88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7.58</v>
      </c>
      <c r="AH57" s="202">
        <v>0</v>
      </c>
      <c r="AI57" s="202">
        <v>12.42</v>
      </c>
      <c r="AJ57" s="202">
        <v>0</v>
      </c>
      <c r="AK57" s="202">
        <v>5.93</v>
      </c>
      <c r="AL57" s="202">
        <v>0</v>
      </c>
      <c r="AM57" s="202">
        <v>0</v>
      </c>
      <c r="AN57" s="202">
        <v>0</v>
      </c>
      <c r="AO57" s="202">
        <v>17.88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7.58</v>
      </c>
      <c r="AH58" s="202">
        <v>0</v>
      </c>
      <c r="AI58" s="202">
        <v>12.42</v>
      </c>
      <c r="AJ58" s="202">
        <v>0</v>
      </c>
      <c r="AK58" s="202">
        <v>5.93</v>
      </c>
      <c r="AL58" s="202">
        <v>0</v>
      </c>
      <c r="AM58" s="202">
        <v>0</v>
      </c>
      <c r="AN58" s="202">
        <v>0</v>
      </c>
      <c r="AO58" s="202">
        <v>17.88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7.58</v>
      </c>
      <c r="AH59" s="202">
        <v>0</v>
      </c>
      <c r="AI59" s="202">
        <v>12.42</v>
      </c>
      <c r="AJ59" s="202">
        <v>0</v>
      </c>
      <c r="AK59" s="202">
        <v>5.93</v>
      </c>
      <c r="AL59" s="202">
        <v>0</v>
      </c>
      <c r="AM59" s="202">
        <v>0</v>
      </c>
      <c r="AN59" s="202">
        <v>0</v>
      </c>
      <c r="AO59" s="202">
        <v>17.88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7.58</v>
      </c>
      <c r="AH60" s="202">
        <v>0</v>
      </c>
      <c r="AI60" s="202">
        <v>12.42</v>
      </c>
      <c r="AJ60" s="202">
        <v>0</v>
      </c>
      <c r="AK60" s="202">
        <v>5.93</v>
      </c>
      <c r="AL60" s="202">
        <v>0</v>
      </c>
      <c r="AM60" s="202">
        <v>0</v>
      </c>
      <c r="AN60" s="202">
        <v>0</v>
      </c>
      <c r="AO60" s="202">
        <v>17.88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7.58</v>
      </c>
      <c r="AH61" s="202">
        <v>0</v>
      </c>
      <c r="AI61" s="202">
        <v>12.42</v>
      </c>
      <c r="AJ61" s="202">
        <v>0</v>
      </c>
      <c r="AK61" s="202">
        <v>5.93</v>
      </c>
      <c r="AL61" s="202">
        <v>0</v>
      </c>
      <c r="AM61" s="202">
        <v>0</v>
      </c>
      <c r="AN61" s="202">
        <v>0</v>
      </c>
      <c r="AO61" s="202">
        <v>17.88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7.58</v>
      </c>
      <c r="AH62" s="202">
        <v>0</v>
      </c>
      <c r="AI62" s="202">
        <v>12.42</v>
      </c>
      <c r="AJ62" s="202">
        <v>0</v>
      </c>
      <c r="AK62" s="202">
        <v>5.93</v>
      </c>
      <c r="AL62" s="202">
        <v>0</v>
      </c>
      <c r="AM62" s="202">
        <v>0</v>
      </c>
      <c r="AN62" s="202">
        <v>0</v>
      </c>
      <c r="AO62" s="202">
        <v>17.88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7.58</v>
      </c>
      <c r="AH63" s="202">
        <v>0</v>
      </c>
      <c r="AI63" s="202">
        <v>12.42</v>
      </c>
      <c r="AJ63" s="202">
        <v>0</v>
      </c>
      <c r="AK63" s="202">
        <v>5.93</v>
      </c>
      <c r="AL63" s="202">
        <v>0</v>
      </c>
      <c r="AM63" s="202">
        <v>0</v>
      </c>
      <c r="AN63" s="202">
        <v>0</v>
      </c>
      <c r="AO63" s="202">
        <v>17.88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7.58</v>
      </c>
      <c r="AH64" s="202">
        <v>0</v>
      </c>
      <c r="AI64" s="202">
        <v>12.42</v>
      </c>
      <c r="AJ64" s="202">
        <v>0</v>
      </c>
      <c r="AK64" s="202">
        <v>5.93</v>
      </c>
      <c r="AL64" s="202">
        <v>0</v>
      </c>
      <c r="AM64" s="202">
        <v>0</v>
      </c>
      <c r="AN64" s="202">
        <v>0</v>
      </c>
      <c r="AO64" s="202">
        <v>17.88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7.58</v>
      </c>
      <c r="AH65" s="202">
        <v>0</v>
      </c>
      <c r="AI65" s="202">
        <v>12.42</v>
      </c>
      <c r="AJ65" s="202">
        <v>0</v>
      </c>
      <c r="AK65" s="202">
        <v>5.93</v>
      </c>
      <c r="AL65" s="202">
        <v>0</v>
      </c>
      <c r="AM65" s="202">
        <v>0</v>
      </c>
      <c r="AN65" s="202">
        <v>0</v>
      </c>
      <c r="AO65" s="202">
        <v>17.88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7.58</v>
      </c>
      <c r="AH66" s="202">
        <v>0</v>
      </c>
      <c r="AI66" s="202">
        <v>12.42</v>
      </c>
      <c r="AJ66" s="202">
        <v>0</v>
      </c>
      <c r="AK66" s="202">
        <v>5.93</v>
      </c>
      <c r="AL66" s="202">
        <v>0</v>
      </c>
      <c r="AM66" s="202">
        <v>0</v>
      </c>
      <c r="AN66" s="202">
        <v>0</v>
      </c>
      <c r="AO66" s="202">
        <v>17.88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7.58</v>
      </c>
      <c r="AH67" s="202">
        <v>0</v>
      </c>
      <c r="AI67" s="202">
        <v>12.42</v>
      </c>
      <c r="AJ67" s="202">
        <v>0</v>
      </c>
      <c r="AK67" s="202">
        <v>5.93</v>
      </c>
      <c r="AL67" s="202">
        <v>0</v>
      </c>
      <c r="AM67" s="202">
        <v>0</v>
      </c>
      <c r="AN67" s="202">
        <v>0</v>
      </c>
      <c r="AO67" s="202">
        <v>17.88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7.58</v>
      </c>
      <c r="AH68" s="202">
        <v>0</v>
      </c>
      <c r="AI68" s="202">
        <v>12.42</v>
      </c>
      <c r="AJ68" s="202">
        <v>0</v>
      </c>
      <c r="AK68" s="202">
        <v>5.93</v>
      </c>
      <c r="AL68" s="202">
        <v>0</v>
      </c>
      <c r="AM68" s="202">
        <v>0</v>
      </c>
      <c r="AN68" s="202">
        <v>0</v>
      </c>
      <c r="AO68" s="202">
        <v>17.88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7.58</v>
      </c>
      <c r="AH69" s="202">
        <v>0</v>
      </c>
      <c r="AI69" s="202">
        <v>12.42</v>
      </c>
      <c r="AJ69" s="202">
        <v>0</v>
      </c>
      <c r="AK69" s="202">
        <v>5.93</v>
      </c>
      <c r="AL69" s="202">
        <v>0</v>
      </c>
      <c r="AM69" s="202">
        <v>0</v>
      </c>
      <c r="AN69" s="202">
        <v>0</v>
      </c>
      <c r="AO69" s="202">
        <v>17.88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7.58</v>
      </c>
      <c r="AH70" s="202">
        <v>0</v>
      </c>
      <c r="AI70" s="202">
        <v>12.42</v>
      </c>
      <c r="AJ70" s="202">
        <v>0</v>
      </c>
      <c r="AK70" s="202">
        <v>5.93</v>
      </c>
      <c r="AL70" s="202">
        <v>0</v>
      </c>
      <c r="AM70" s="202">
        <v>0</v>
      </c>
      <c r="AN70" s="202">
        <v>0</v>
      </c>
      <c r="AO70" s="202">
        <v>17.88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7.58</v>
      </c>
      <c r="AH71" s="202">
        <v>0</v>
      </c>
      <c r="AI71" s="202">
        <v>12.42</v>
      </c>
      <c r="AJ71" s="202">
        <v>0</v>
      </c>
      <c r="AK71" s="202">
        <v>5.93</v>
      </c>
      <c r="AL71" s="202">
        <v>0</v>
      </c>
      <c r="AM71" s="202">
        <v>0</v>
      </c>
      <c r="AN71" s="202">
        <v>0</v>
      </c>
      <c r="AO71" s="202">
        <v>17.88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7.58</v>
      </c>
      <c r="AH72" s="202">
        <v>0</v>
      </c>
      <c r="AI72" s="202">
        <v>12.42</v>
      </c>
      <c r="AJ72" s="202">
        <v>0</v>
      </c>
      <c r="AK72" s="202">
        <v>5.93</v>
      </c>
      <c r="AL72" s="202">
        <v>0</v>
      </c>
      <c r="AM72" s="202">
        <v>0</v>
      </c>
      <c r="AN72" s="202">
        <v>0</v>
      </c>
      <c r="AO72" s="202">
        <v>17.88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7.58</v>
      </c>
      <c r="AH73" s="202">
        <v>0</v>
      </c>
      <c r="AI73" s="202">
        <v>12.42</v>
      </c>
      <c r="AJ73" s="202">
        <v>0</v>
      </c>
      <c r="AK73" s="202">
        <v>5.93</v>
      </c>
      <c r="AL73" s="202">
        <v>0</v>
      </c>
      <c r="AM73" s="202">
        <v>0</v>
      </c>
      <c r="AN73" s="202">
        <v>0</v>
      </c>
      <c r="AO73" s="202">
        <v>17.88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7.58</v>
      </c>
      <c r="AH74" s="202">
        <v>0</v>
      </c>
      <c r="AI74" s="202">
        <v>12.42</v>
      </c>
      <c r="AJ74" s="202">
        <v>0</v>
      </c>
      <c r="AK74" s="202">
        <v>5.93</v>
      </c>
      <c r="AL74" s="202">
        <v>0</v>
      </c>
      <c r="AM74" s="202">
        <v>0</v>
      </c>
      <c r="AN74" s="202">
        <v>0</v>
      </c>
      <c r="AO74" s="202">
        <v>17.88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7.58</v>
      </c>
      <c r="AH75" s="202">
        <v>0</v>
      </c>
      <c r="AI75" s="202">
        <v>12.42</v>
      </c>
      <c r="AJ75" s="202">
        <v>0</v>
      </c>
      <c r="AK75" s="202">
        <v>5.93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7.58</v>
      </c>
      <c r="AH76" s="202">
        <v>0</v>
      </c>
      <c r="AI76" s="202">
        <v>12.42</v>
      </c>
      <c r="AJ76" s="202">
        <v>0</v>
      </c>
      <c r="AK76" s="202">
        <v>5.93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7.58</v>
      </c>
      <c r="AH77" s="202">
        <v>0</v>
      </c>
      <c r="AI77" s="202">
        <v>12.42</v>
      </c>
      <c r="AJ77" s="202">
        <v>0</v>
      </c>
      <c r="AK77" s="202">
        <v>5.93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7.58</v>
      </c>
      <c r="AH78" s="202">
        <v>0</v>
      </c>
      <c r="AI78" s="202">
        <v>12.42</v>
      </c>
      <c r="AJ78" s="202">
        <v>0</v>
      </c>
      <c r="AK78" s="202">
        <v>5.93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7.58</v>
      </c>
      <c r="AH79" s="202">
        <v>0</v>
      </c>
      <c r="AI79" s="202">
        <v>12.42</v>
      </c>
      <c r="AJ79" s="202">
        <v>0</v>
      </c>
      <c r="AK79" s="202">
        <v>5.93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7.58</v>
      </c>
      <c r="AH80" s="202">
        <v>0</v>
      </c>
      <c r="AI80" s="202">
        <v>12.42</v>
      </c>
      <c r="AJ80" s="202">
        <v>0</v>
      </c>
      <c r="AK80" s="202">
        <v>5.93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7.58</v>
      </c>
      <c r="AH81" s="202">
        <v>0</v>
      </c>
      <c r="AI81" s="202">
        <v>12.42</v>
      </c>
      <c r="AJ81" s="202">
        <v>0</v>
      </c>
      <c r="AK81" s="202">
        <v>5.93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7.58</v>
      </c>
      <c r="AH82" s="202">
        <v>0</v>
      </c>
      <c r="AI82" s="202">
        <v>12.42</v>
      </c>
      <c r="AJ82" s="202">
        <v>0</v>
      </c>
      <c r="AK82" s="202">
        <v>5.93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7.58</v>
      </c>
      <c r="AH83" s="202">
        <v>0</v>
      </c>
      <c r="AI83" s="202">
        <v>12.42</v>
      </c>
      <c r="AJ83" s="202">
        <v>0</v>
      </c>
      <c r="AK83" s="202">
        <v>5.93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7.58</v>
      </c>
      <c r="AH84" s="202">
        <v>0</v>
      </c>
      <c r="AI84" s="202">
        <v>12.42</v>
      </c>
      <c r="AJ84" s="202">
        <v>0</v>
      </c>
      <c r="AK84" s="202">
        <v>5.93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7.58</v>
      </c>
      <c r="AH85" s="202">
        <v>0</v>
      </c>
      <c r="AI85" s="202">
        <v>12.42</v>
      </c>
      <c r="AJ85" s="202">
        <v>0</v>
      </c>
      <c r="AK85" s="202">
        <v>5.93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7.58</v>
      </c>
      <c r="AH86" s="202">
        <v>0</v>
      </c>
      <c r="AI86" s="202">
        <v>12.42</v>
      </c>
      <c r="AJ86" s="202">
        <v>0</v>
      </c>
      <c r="AK86" s="202">
        <v>5.93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7.58</v>
      </c>
      <c r="AH87" s="202">
        <v>0</v>
      </c>
      <c r="AI87" s="202">
        <v>12.42</v>
      </c>
      <c r="AJ87" s="202">
        <v>0</v>
      </c>
      <c r="AK87" s="202">
        <v>5.93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7.58</v>
      </c>
      <c r="AH88" s="202">
        <v>0</v>
      </c>
      <c r="AI88" s="202">
        <v>12.42</v>
      </c>
      <c r="AJ88" s="202">
        <v>0</v>
      </c>
      <c r="AK88" s="202">
        <v>5.93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7.58</v>
      </c>
      <c r="AH89" s="202">
        <v>0</v>
      </c>
      <c r="AI89" s="202">
        <v>12.42</v>
      </c>
      <c r="AJ89" s="202">
        <v>0</v>
      </c>
      <c r="AK89" s="202">
        <v>5.93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7.58</v>
      </c>
      <c r="AH90" s="202">
        <v>0</v>
      </c>
      <c r="AI90" s="202">
        <v>12.42</v>
      </c>
      <c r="AJ90" s="202">
        <v>0</v>
      </c>
      <c r="AK90" s="202">
        <v>5.93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7.58</v>
      </c>
      <c r="AH91" s="202">
        <v>0</v>
      </c>
      <c r="AI91" s="202">
        <v>12.42</v>
      </c>
      <c r="AJ91" s="202">
        <v>0</v>
      </c>
      <c r="AK91" s="202">
        <v>5.93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7.58</v>
      </c>
      <c r="AH92" s="202">
        <v>0</v>
      </c>
      <c r="AI92" s="202">
        <v>12.42</v>
      </c>
      <c r="AJ92" s="202">
        <v>0</v>
      </c>
      <c r="AK92" s="202">
        <v>5.93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7.58</v>
      </c>
      <c r="AH93" s="202">
        <v>0</v>
      </c>
      <c r="AI93" s="202">
        <v>12.42</v>
      </c>
      <c r="AJ93" s="202">
        <v>0</v>
      </c>
      <c r="AK93" s="202">
        <v>5.93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7.58</v>
      </c>
      <c r="AH94" s="202">
        <v>0</v>
      </c>
      <c r="AI94" s="202">
        <v>12.42</v>
      </c>
      <c r="AJ94" s="202">
        <v>0</v>
      </c>
      <c r="AK94" s="202">
        <v>5.93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7.58</v>
      </c>
      <c r="AH95" s="202">
        <v>0</v>
      </c>
      <c r="AI95" s="202">
        <v>12.42</v>
      </c>
      <c r="AJ95" s="202">
        <v>0</v>
      </c>
      <c r="AK95" s="202">
        <v>5.93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7.58</v>
      </c>
      <c r="AH96" s="202">
        <v>0</v>
      </c>
      <c r="AI96" s="202">
        <v>12.42</v>
      </c>
      <c r="AJ96" s="202">
        <v>0</v>
      </c>
      <c r="AK96" s="202">
        <v>5.93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7.58</v>
      </c>
      <c r="AH97" s="202">
        <v>0</v>
      </c>
      <c r="AI97" s="202">
        <v>12.42</v>
      </c>
      <c r="AJ97" s="202">
        <v>0</v>
      </c>
      <c r="AK97" s="202">
        <v>5.93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7.58</v>
      </c>
      <c r="AH98" s="202">
        <v>0</v>
      </c>
      <c r="AI98" s="202">
        <v>12.42</v>
      </c>
      <c r="AJ98" s="202">
        <v>0</v>
      </c>
      <c r="AK98" s="202">
        <v>5.93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0.14233500000000002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0.43938000000000049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1.49</v>
      </c>
      <c r="AE3" s="202">
        <v>0</v>
      </c>
      <c r="AF3" s="202">
        <v>0</v>
      </c>
      <c r="AG3" s="202">
        <v>37.54</v>
      </c>
      <c r="AH3" s="202">
        <v>0</v>
      </c>
      <c r="AI3" s="202">
        <v>61.56</v>
      </c>
      <c r="AJ3" s="202">
        <v>0</v>
      </c>
      <c r="AK3" s="202">
        <v>23.78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1.49</v>
      </c>
      <c r="AE4" s="202">
        <v>0</v>
      </c>
      <c r="AF4" s="202">
        <v>0</v>
      </c>
      <c r="AG4" s="202">
        <v>37.54</v>
      </c>
      <c r="AH4" s="202">
        <v>0</v>
      </c>
      <c r="AI4" s="202">
        <v>61.56</v>
      </c>
      <c r="AJ4" s="202">
        <v>0</v>
      </c>
      <c r="AK4" s="202">
        <v>23.78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1.49</v>
      </c>
      <c r="AE5" s="202">
        <v>0</v>
      </c>
      <c r="AF5" s="202">
        <v>0</v>
      </c>
      <c r="AG5" s="202">
        <v>37.54</v>
      </c>
      <c r="AH5" s="202">
        <v>0</v>
      </c>
      <c r="AI5" s="202">
        <v>61.56</v>
      </c>
      <c r="AJ5" s="202">
        <v>0</v>
      </c>
      <c r="AK5" s="202">
        <v>23.78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1.49</v>
      </c>
      <c r="AE6" s="202">
        <v>0</v>
      </c>
      <c r="AF6" s="202">
        <v>0</v>
      </c>
      <c r="AG6" s="202">
        <v>37.54</v>
      </c>
      <c r="AH6" s="202">
        <v>0</v>
      </c>
      <c r="AI6" s="202">
        <v>61.56</v>
      </c>
      <c r="AJ6" s="202">
        <v>0</v>
      </c>
      <c r="AK6" s="202">
        <v>23.78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1.49</v>
      </c>
      <c r="AE7" s="202">
        <v>0</v>
      </c>
      <c r="AF7" s="202">
        <v>0</v>
      </c>
      <c r="AG7" s="202">
        <v>37.54</v>
      </c>
      <c r="AH7" s="202">
        <v>0</v>
      </c>
      <c r="AI7" s="202">
        <v>61.56</v>
      </c>
      <c r="AJ7" s="202">
        <v>0</v>
      </c>
      <c r="AK7" s="202">
        <v>23.78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1.49</v>
      </c>
      <c r="AE8" s="202">
        <v>0</v>
      </c>
      <c r="AF8" s="202">
        <v>0</v>
      </c>
      <c r="AG8" s="202">
        <v>37.54</v>
      </c>
      <c r="AH8" s="202">
        <v>0</v>
      </c>
      <c r="AI8" s="202">
        <v>61.56</v>
      </c>
      <c r="AJ8" s="202">
        <v>0</v>
      </c>
      <c r="AK8" s="202">
        <v>23.78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1.49</v>
      </c>
      <c r="AE9" s="202">
        <v>0</v>
      </c>
      <c r="AF9" s="202">
        <v>0</v>
      </c>
      <c r="AG9" s="202">
        <v>37.54</v>
      </c>
      <c r="AH9" s="202">
        <v>0</v>
      </c>
      <c r="AI9" s="202">
        <v>61.56</v>
      </c>
      <c r="AJ9" s="202">
        <v>0</v>
      </c>
      <c r="AK9" s="202">
        <v>23.71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1.49</v>
      </c>
      <c r="AE10" s="202">
        <v>0</v>
      </c>
      <c r="AF10" s="202">
        <v>0</v>
      </c>
      <c r="AG10" s="202">
        <v>37.54</v>
      </c>
      <c r="AH10" s="202">
        <v>0</v>
      </c>
      <c r="AI10" s="202">
        <v>61.56</v>
      </c>
      <c r="AJ10" s="202">
        <v>0</v>
      </c>
      <c r="AK10" s="202">
        <v>23.71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1.49</v>
      </c>
      <c r="AE11" s="202">
        <v>0</v>
      </c>
      <c r="AF11" s="202">
        <v>0</v>
      </c>
      <c r="AG11" s="202">
        <v>37.54</v>
      </c>
      <c r="AH11" s="202">
        <v>0</v>
      </c>
      <c r="AI11" s="202">
        <v>61.56</v>
      </c>
      <c r="AJ11" s="202">
        <v>0</v>
      </c>
      <c r="AK11" s="202">
        <v>23.71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1.49</v>
      </c>
      <c r="AE12" s="202">
        <v>0</v>
      </c>
      <c r="AF12" s="202">
        <v>0</v>
      </c>
      <c r="AG12" s="202">
        <v>37.54</v>
      </c>
      <c r="AH12" s="202">
        <v>0</v>
      </c>
      <c r="AI12" s="202">
        <v>61.56</v>
      </c>
      <c r="AJ12" s="202">
        <v>0</v>
      </c>
      <c r="AK12" s="202">
        <v>23.71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1.49</v>
      </c>
      <c r="AE13" s="202">
        <v>0</v>
      </c>
      <c r="AF13" s="202">
        <v>0</v>
      </c>
      <c r="AG13" s="202">
        <v>37.54</v>
      </c>
      <c r="AH13" s="202">
        <v>0</v>
      </c>
      <c r="AI13" s="202">
        <v>61.56</v>
      </c>
      <c r="AJ13" s="202">
        <v>0</v>
      </c>
      <c r="AK13" s="202">
        <v>23.71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1.49</v>
      </c>
      <c r="AE14" s="202">
        <v>0</v>
      </c>
      <c r="AF14" s="202">
        <v>0</v>
      </c>
      <c r="AG14" s="202">
        <v>37.54</v>
      </c>
      <c r="AH14" s="202">
        <v>0</v>
      </c>
      <c r="AI14" s="202">
        <v>61.56</v>
      </c>
      <c r="AJ14" s="202">
        <v>0</v>
      </c>
      <c r="AK14" s="202">
        <v>23.71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1.49</v>
      </c>
      <c r="AE15" s="202">
        <v>0</v>
      </c>
      <c r="AF15" s="202">
        <v>0</v>
      </c>
      <c r="AG15" s="202">
        <v>37.54</v>
      </c>
      <c r="AH15" s="202">
        <v>0</v>
      </c>
      <c r="AI15" s="202">
        <v>61.56</v>
      </c>
      <c r="AJ15" s="202">
        <v>0</v>
      </c>
      <c r="AK15" s="202">
        <v>23.71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1.49</v>
      </c>
      <c r="AE16" s="202">
        <v>0</v>
      </c>
      <c r="AF16" s="202">
        <v>0</v>
      </c>
      <c r="AG16" s="202">
        <v>37.54</v>
      </c>
      <c r="AH16" s="202">
        <v>0</v>
      </c>
      <c r="AI16" s="202">
        <v>61.56</v>
      </c>
      <c r="AJ16" s="202">
        <v>0</v>
      </c>
      <c r="AK16" s="202">
        <v>23.71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1.49</v>
      </c>
      <c r="AE17" s="202">
        <v>0</v>
      </c>
      <c r="AF17" s="202">
        <v>0</v>
      </c>
      <c r="AG17" s="202">
        <v>37.54</v>
      </c>
      <c r="AH17" s="202">
        <v>0</v>
      </c>
      <c r="AI17" s="202">
        <v>61.56</v>
      </c>
      <c r="AJ17" s="202">
        <v>0</v>
      </c>
      <c r="AK17" s="202">
        <v>23.71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1.49</v>
      </c>
      <c r="AE18" s="202">
        <v>0</v>
      </c>
      <c r="AF18" s="202">
        <v>0</v>
      </c>
      <c r="AG18" s="202">
        <v>37.54</v>
      </c>
      <c r="AH18" s="202">
        <v>0</v>
      </c>
      <c r="AI18" s="202">
        <v>61.56</v>
      </c>
      <c r="AJ18" s="202">
        <v>0</v>
      </c>
      <c r="AK18" s="202">
        <v>23.71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1.49</v>
      </c>
      <c r="AE19" s="202">
        <v>0</v>
      </c>
      <c r="AF19" s="202">
        <v>0</v>
      </c>
      <c r="AG19" s="202">
        <v>37.54</v>
      </c>
      <c r="AH19" s="202">
        <v>0</v>
      </c>
      <c r="AI19" s="202">
        <v>61.56</v>
      </c>
      <c r="AJ19" s="202">
        <v>0</v>
      </c>
      <c r="AK19" s="202">
        <v>23.71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1.49</v>
      </c>
      <c r="AE20" s="202">
        <v>0</v>
      </c>
      <c r="AF20" s="202">
        <v>0</v>
      </c>
      <c r="AG20" s="202">
        <v>37.54</v>
      </c>
      <c r="AH20" s="202">
        <v>0</v>
      </c>
      <c r="AI20" s="202">
        <v>61.56</v>
      </c>
      <c r="AJ20" s="202">
        <v>0</v>
      </c>
      <c r="AK20" s="202">
        <v>23.71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1.49</v>
      </c>
      <c r="AE21" s="202">
        <v>0</v>
      </c>
      <c r="AF21" s="202">
        <v>0</v>
      </c>
      <c r="AG21" s="202">
        <v>37.54</v>
      </c>
      <c r="AH21" s="202">
        <v>0</v>
      </c>
      <c r="AI21" s="202">
        <v>61.56</v>
      </c>
      <c r="AJ21" s="202">
        <v>0</v>
      </c>
      <c r="AK21" s="202">
        <v>23.71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1.49</v>
      </c>
      <c r="AE22" s="202">
        <v>0</v>
      </c>
      <c r="AF22" s="202">
        <v>0</v>
      </c>
      <c r="AG22" s="202">
        <v>37.54</v>
      </c>
      <c r="AH22" s="202">
        <v>0</v>
      </c>
      <c r="AI22" s="202">
        <v>61.56</v>
      </c>
      <c r="AJ22" s="202">
        <v>0</v>
      </c>
      <c r="AK22" s="202">
        <v>23.71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1.49</v>
      </c>
      <c r="AE23" s="202">
        <v>0</v>
      </c>
      <c r="AF23" s="202">
        <v>0</v>
      </c>
      <c r="AG23" s="202">
        <v>37.54</v>
      </c>
      <c r="AH23" s="202">
        <v>0</v>
      </c>
      <c r="AI23" s="202">
        <v>61.56</v>
      </c>
      <c r="AJ23" s="202">
        <v>0</v>
      </c>
      <c r="AK23" s="202">
        <v>23.71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1.49</v>
      </c>
      <c r="AE24" s="202">
        <v>0</v>
      </c>
      <c r="AF24" s="202">
        <v>0</v>
      </c>
      <c r="AG24" s="202">
        <v>37.54</v>
      </c>
      <c r="AH24" s="202">
        <v>0</v>
      </c>
      <c r="AI24" s="202">
        <v>61.56</v>
      </c>
      <c r="AJ24" s="202">
        <v>0</v>
      </c>
      <c r="AK24" s="202">
        <v>23.71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1.49</v>
      </c>
      <c r="AE25" s="202">
        <v>0</v>
      </c>
      <c r="AF25" s="202">
        <v>0</v>
      </c>
      <c r="AG25" s="202">
        <v>37.54</v>
      </c>
      <c r="AH25" s="202">
        <v>0</v>
      </c>
      <c r="AI25" s="202">
        <v>61.56</v>
      </c>
      <c r="AJ25" s="202">
        <v>0</v>
      </c>
      <c r="AK25" s="202">
        <v>23.71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1.49</v>
      </c>
      <c r="AE26" s="202">
        <v>0</v>
      </c>
      <c r="AF26" s="202">
        <v>0</v>
      </c>
      <c r="AG26" s="202">
        <v>37.54</v>
      </c>
      <c r="AH26" s="202">
        <v>0</v>
      </c>
      <c r="AI26" s="202">
        <v>61.56</v>
      </c>
      <c r="AJ26" s="202">
        <v>0</v>
      </c>
      <c r="AK26" s="202">
        <v>23.71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1.49</v>
      </c>
      <c r="AE27" s="202">
        <v>0</v>
      </c>
      <c r="AF27" s="202">
        <v>0</v>
      </c>
      <c r="AG27" s="202">
        <v>37.54</v>
      </c>
      <c r="AH27" s="202">
        <v>0</v>
      </c>
      <c r="AI27" s="202">
        <v>61.56</v>
      </c>
      <c r="AJ27" s="202">
        <v>0</v>
      </c>
      <c r="AK27" s="202">
        <v>23.71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1.49</v>
      </c>
      <c r="AE28" s="202">
        <v>0</v>
      </c>
      <c r="AF28" s="202">
        <v>0</v>
      </c>
      <c r="AG28" s="202">
        <v>37.54</v>
      </c>
      <c r="AH28" s="202">
        <v>0</v>
      </c>
      <c r="AI28" s="202">
        <v>61.56</v>
      </c>
      <c r="AJ28" s="202">
        <v>0</v>
      </c>
      <c r="AK28" s="202">
        <v>23.71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1.49</v>
      </c>
      <c r="AE29" s="202">
        <v>0</v>
      </c>
      <c r="AF29" s="202">
        <v>0</v>
      </c>
      <c r="AG29" s="202">
        <v>37.54</v>
      </c>
      <c r="AH29" s="202">
        <v>0</v>
      </c>
      <c r="AI29" s="202">
        <v>61.56</v>
      </c>
      <c r="AJ29" s="202">
        <v>0</v>
      </c>
      <c r="AK29" s="202">
        <v>23.71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1.49</v>
      </c>
      <c r="AE30" s="202">
        <v>0</v>
      </c>
      <c r="AF30" s="202">
        <v>0</v>
      </c>
      <c r="AG30" s="202">
        <v>37.54</v>
      </c>
      <c r="AH30" s="202">
        <v>0</v>
      </c>
      <c r="AI30" s="202">
        <v>61.56</v>
      </c>
      <c r="AJ30" s="202">
        <v>0</v>
      </c>
      <c r="AK30" s="202">
        <v>23.71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1.49</v>
      </c>
      <c r="AE31" s="202">
        <v>0</v>
      </c>
      <c r="AF31" s="202">
        <v>0</v>
      </c>
      <c r="AG31" s="202">
        <v>37.54</v>
      </c>
      <c r="AH31" s="202">
        <v>0</v>
      </c>
      <c r="AI31" s="202">
        <v>61.56</v>
      </c>
      <c r="AJ31" s="202">
        <v>0</v>
      </c>
      <c r="AK31" s="202">
        <v>23.71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1.49</v>
      </c>
      <c r="AE32" s="202">
        <v>0</v>
      </c>
      <c r="AF32" s="202">
        <v>0</v>
      </c>
      <c r="AG32" s="202">
        <v>37.54</v>
      </c>
      <c r="AH32" s="202">
        <v>0</v>
      </c>
      <c r="AI32" s="202">
        <v>61.56</v>
      </c>
      <c r="AJ32" s="202">
        <v>0</v>
      </c>
      <c r="AK32" s="202">
        <v>23.71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1.49</v>
      </c>
      <c r="AE33" s="202">
        <v>0</v>
      </c>
      <c r="AF33" s="202">
        <v>0</v>
      </c>
      <c r="AG33" s="202">
        <v>37.54</v>
      </c>
      <c r="AH33" s="202">
        <v>0</v>
      </c>
      <c r="AI33" s="202">
        <v>61.56</v>
      </c>
      <c r="AJ33" s="202">
        <v>0</v>
      </c>
      <c r="AK33" s="202">
        <v>23.71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1.49</v>
      </c>
      <c r="AE34" s="202">
        <v>0</v>
      </c>
      <c r="AF34" s="202">
        <v>0</v>
      </c>
      <c r="AG34" s="202">
        <v>37.54</v>
      </c>
      <c r="AH34" s="202">
        <v>0</v>
      </c>
      <c r="AI34" s="202">
        <v>61.56</v>
      </c>
      <c r="AJ34" s="202">
        <v>0</v>
      </c>
      <c r="AK34" s="202">
        <v>23.71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1.49</v>
      </c>
      <c r="AE35" s="202">
        <v>0</v>
      </c>
      <c r="AF35" s="202">
        <v>0</v>
      </c>
      <c r="AG35" s="202">
        <v>37.54</v>
      </c>
      <c r="AH35" s="202">
        <v>0</v>
      </c>
      <c r="AI35" s="202">
        <v>61.56</v>
      </c>
      <c r="AJ35" s="202">
        <v>0</v>
      </c>
      <c r="AK35" s="202">
        <v>23.71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1.49</v>
      </c>
      <c r="AE36" s="202">
        <v>0</v>
      </c>
      <c r="AF36" s="202">
        <v>0</v>
      </c>
      <c r="AG36" s="202">
        <v>37.54</v>
      </c>
      <c r="AH36" s="202">
        <v>0</v>
      </c>
      <c r="AI36" s="202">
        <v>61.56</v>
      </c>
      <c r="AJ36" s="202">
        <v>0</v>
      </c>
      <c r="AK36" s="202">
        <v>23.71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1.49</v>
      </c>
      <c r="AE37" s="202">
        <v>0</v>
      </c>
      <c r="AF37" s="202">
        <v>0</v>
      </c>
      <c r="AG37" s="202">
        <v>37.54</v>
      </c>
      <c r="AH37" s="202">
        <v>0</v>
      </c>
      <c r="AI37" s="202">
        <v>61.56</v>
      </c>
      <c r="AJ37" s="202">
        <v>0</v>
      </c>
      <c r="AK37" s="202">
        <v>23.71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1.49</v>
      </c>
      <c r="AE38" s="202">
        <v>0</v>
      </c>
      <c r="AF38" s="202">
        <v>0</v>
      </c>
      <c r="AG38" s="202">
        <v>37.54</v>
      </c>
      <c r="AH38" s="202">
        <v>0</v>
      </c>
      <c r="AI38" s="202">
        <v>61.56</v>
      </c>
      <c r="AJ38" s="202">
        <v>0</v>
      </c>
      <c r="AK38" s="202">
        <v>23.71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1.49</v>
      </c>
      <c r="AE39" s="202">
        <v>0</v>
      </c>
      <c r="AF39" s="202">
        <v>0</v>
      </c>
      <c r="AG39" s="202">
        <v>37.54</v>
      </c>
      <c r="AH39" s="202">
        <v>0</v>
      </c>
      <c r="AI39" s="202">
        <v>61.56</v>
      </c>
      <c r="AJ39" s="202">
        <v>0</v>
      </c>
      <c r="AK39" s="202">
        <v>23.71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1.49</v>
      </c>
      <c r="AE40" s="202">
        <v>0</v>
      </c>
      <c r="AF40" s="202">
        <v>0</v>
      </c>
      <c r="AG40" s="202">
        <v>37.54</v>
      </c>
      <c r="AH40" s="202">
        <v>0</v>
      </c>
      <c r="AI40" s="202">
        <v>61.56</v>
      </c>
      <c r="AJ40" s="202">
        <v>0</v>
      </c>
      <c r="AK40" s="202">
        <v>23.71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1.49</v>
      </c>
      <c r="AE41" s="202">
        <v>0</v>
      </c>
      <c r="AF41" s="202">
        <v>0</v>
      </c>
      <c r="AG41" s="202">
        <v>37.54</v>
      </c>
      <c r="AH41" s="202">
        <v>6.01</v>
      </c>
      <c r="AI41" s="202">
        <v>61.56</v>
      </c>
      <c r="AJ41" s="202">
        <v>0</v>
      </c>
      <c r="AK41" s="202">
        <v>23.71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1.49</v>
      </c>
      <c r="AE42" s="202">
        <v>0</v>
      </c>
      <c r="AF42" s="202">
        <v>0</v>
      </c>
      <c r="AG42" s="202">
        <v>37.54</v>
      </c>
      <c r="AH42" s="202">
        <v>6.01</v>
      </c>
      <c r="AI42" s="202">
        <v>61.56</v>
      </c>
      <c r="AJ42" s="202">
        <v>0</v>
      </c>
      <c r="AK42" s="202">
        <v>23.71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1.49</v>
      </c>
      <c r="AE43" s="202">
        <v>0</v>
      </c>
      <c r="AF43" s="202">
        <v>0</v>
      </c>
      <c r="AG43" s="202">
        <v>37.54</v>
      </c>
      <c r="AH43" s="202">
        <v>12.01</v>
      </c>
      <c r="AI43" s="202">
        <v>61.56</v>
      </c>
      <c r="AJ43" s="202">
        <v>0</v>
      </c>
      <c r="AK43" s="202">
        <v>23.71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1.49</v>
      </c>
      <c r="AE44" s="202">
        <v>0</v>
      </c>
      <c r="AF44" s="202">
        <v>0</v>
      </c>
      <c r="AG44" s="202">
        <v>37.54</v>
      </c>
      <c r="AH44" s="202">
        <v>12.01</v>
      </c>
      <c r="AI44" s="202">
        <v>61.56</v>
      </c>
      <c r="AJ44" s="202">
        <v>0</v>
      </c>
      <c r="AK44" s="202">
        <v>23.71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1.49</v>
      </c>
      <c r="AE45" s="202">
        <v>0</v>
      </c>
      <c r="AF45" s="202">
        <v>0</v>
      </c>
      <c r="AG45" s="202">
        <v>37.54</v>
      </c>
      <c r="AH45" s="202">
        <v>18.02</v>
      </c>
      <c r="AI45" s="202">
        <v>61.56</v>
      </c>
      <c r="AJ45" s="202">
        <v>0</v>
      </c>
      <c r="AK45" s="202">
        <v>23.71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1.49</v>
      </c>
      <c r="AE46" s="202">
        <v>0</v>
      </c>
      <c r="AF46" s="202">
        <v>0</v>
      </c>
      <c r="AG46" s="202">
        <v>37.54</v>
      </c>
      <c r="AH46" s="202">
        <v>24.02</v>
      </c>
      <c r="AI46" s="202">
        <v>61.56</v>
      </c>
      <c r="AJ46" s="202">
        <v>0</v>
      </c>
      <c r="AK46" s="202">
        <v>23.71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1.49</v>
      </c>
      <c r="AE47" s="202">
        <v>0</v>
      </c>
      <c r="AF47" s="202">
        <v>0</v>
      </c>
      <c r="AG47" s="202">
        <v>37.54</v>
      </c>
      <c r="AH47" s="202">
        <v>24.02</v>
      </c>
      <c r="AI47" s="202">
        <v>61.56</v>
      </c>
      <c r="AJ47" s="202">
        <v>0</v>
      </c>
      <c r="AK47" s="202">
        <v>23.71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1.49</v>
      </c>
      <c r="AE48" s="202">
        <v>0</v>
      </c>
      <c r="AF48" s="202">
        <v>0</v>
      </c>
      <c r="AG48" s="202">
        <v>37.54</v>
      </c>
      <c r="AH48" s="202">
        <v>0</v>
      </c>
      <c r="AI48" s="202">
        <v>61.56</v>
      </c>
      <c r="AJ48" s="202">
        <v>0</v>
      </c>
      <c r="AK48" s="202">
        <v>23.71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1.49</v>
      </c>
      <c r="AE49" s="202">
        <v>0</v>
      </c>
      <c r="AF49" s="202">
        <v>0</v>
      </c>
      <c r="AG49" s="202">
        <v>37.54</v>
      </c>
      <c r="AH49" s="202">
        <v>0</v>
      </c>
      <c r="AI49" s="202">
        <v>61.56</v>
      </c>
      <c r="AJ49" s="202">
        <v>0</v>
      </c>
      <c r="AK49" s="202">
        <v>23.71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1.49</v>
      </c>
      <c r="AE50" s="202">
        <v>0</v>
      </c>
      <c r="AF50" s="202">
        <v>0</v>
      </c>
      <c r="AG50" s="202">
        <v>37.54</v>
      </c>
      <c r="AH50" s="202">
        <v>0</v>
      </c>
      <c r="AI50" s="202">
        <v>61.56</v>
      </c>
      <c r="AJ50" s="202">
        <v>0</v>
      </c>
      <c r="AK50" s="202">
        <v>23.71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1.49</v>
      </c>
      <c r="AE51" s="202">
        <v>0</v>
      </c>
      <c r="AF51" s="202">
        <v>0</v>
      </c>
      <c r="AG51" s="202">
        <v>37.54</v>
      </c>
      <c r="AH51" s="202">
        <v>0</v>
      </c>
      <c r="AI51" s="202">
        <v>61.56</v>
      </c>
      <c r="AJ51" s="202">
        <v>0</v>
      </c>
      <c r="AK51" s="202">
        <v>23.71</v>
      </c>
      <c r="AL51" s="202">
        <v>0</v>
      </c>
      <c r="AM51" s="202">
        <v>0</v>
      </c>
      <c r="AN51" s="202">
        <v>0</v>
      </c>
      <c r="AO51" s="202">
        <v>71.5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1.49</v>
      </c>
      <c r="AE52" s="202">
        <v>0</v>
      </c>
      <c r="AF52" s="202">
        <v>0</v>
      </c>
      <c r="AG52" s="202">
        <v>37.54</v>
      </c>
      <c r="AH52" s="202">
        <v>0</v>
      </c>
      <c r="AI52" s="202">
        <v>61.56</v>
      </c>
      <c r="AJ52" s="202">
        <v>0</v>
      </c>
      <c r="AK52" s="202">
        <v>23.71</v>
      </c>
      <c r="AL52" s="202">
        <v>0</v>
      </c>
      <c r="AM52" s="202">
        <v>0</v>
      </c>
      <c r="AN52" s="202">
        <v>0</v>
      </c>
      <c r="AO52" s="202">
        <v>71.5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1.49</v>
      </c>
      <c r="AE53" s="202">
        <v>0</v>
      </c>
      <c r="AF53" s="202">
        <v>0</v>
      </c>
      <c r="AG53" s="202">
        <v>37.54</v>
      </c>
      <c r="AH53" s="202">
        <v>0</v>
      </c>
      <c r="AI53" s="202">
        <v>61.56</v>
      </c>
      <c r="AJ53" s="202">
        <v>0</v>
      </c>
      <c r="AK53" s="202">
        <v>23.71</v>
      </c>
      <c r="AL53" s="202">
        <v>0</v>
      </c>
      <c r="AM53" s="202">
        <v>0</v>
      </c>
      <c r="AN53" s="202">
        <v>0</v>
      </c>
      <c r="AO53" s="202">
        <v>71.5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1.49</v>
      </c>
      <c r="AE54" s="202">
        <v>0</v>
      </c>
      <c r="AF54" s="202">
        <v>0</v>
      </c>
      <c r="AG54" s="202">
        <v>37.54</v>
      </c>
      <c r="AH54" s="202">
        <v>0</v>
      </c>
      <c r="AI54" s="202">
        <v>61.56</v>
      </c>
      <c r="AJ54" s="202">
        <v>0</v>
      </c>
      <c r="AK54" s="202">
        <v>23.71</v>
      </c>
      <c r="AL54" s="202">
        <v>0</v>
      </c>
      <c r="AM54" s="202">
        <v>0</v>
      </c>
      <c r="AN54" s="202">
        <v>0</v>
      </c>
      <c r="AO54" s="202">
        <v>71.5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1.49</v>
      </c>
      <c r="AE55" s="202">
        <v>0</v>
      </c>
      <c r="AF55" s="202">
        <v>0</v>
      </c>
      <c r="AG55" s="202">
        <v>37.54</v>
      </c>
      <c r="AH55" s="202">
        <v>0</v>
      </c>
      <c r="AI55" s="202">
        <v>61.56</v>
      </c>
      <c r="AJ55" s="202">
        <v>0</v>
      </c>
      <c r="AK55" s="202">
        <v>23.71</v>
      </c>
      <c r="AL55" s="202">
        <v>0</v>
      </c>
      <c r="AM55" s="202">
        <v>0</v>
      </c>
      <c r="AN55" s="202">
        <v>0</v>
      </c>
      <c r="AO55" s="202">
        <v>71.5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1.49</v>
      </c>
      <c r="AE56" s="202">
        <v>0</v>
      </c>
      <c r="AF56" s="202">
        <v>0</v>
      </c>
      <c r="AG56" s="202">
        <v>37.54</v>
      </c>
      <c r="AH56" s="202">
        <v>0</v>
      </c>
      <c r="AI56" s="202">
        <v>61.56</v>
      </c>
      <c r="AJ56" s="202">
        <v>0</v>
      </c>
      <c r="AK56" s="202">
        <v>23.71</v>
      </c>
      <c r="AL56" s="202">
        <v>0</v>
      </c>
      <c r="AM56" s="202">
        <v>0</v>
      </c>
      <c r="AN56" s="202">
        <v>0</v>
      </c>
      <c r="AO56" s="202">
        <v>71.5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1.49</v>
      </c>
      <c r="AE57" s="202">
        <v>0</v>
      </c>
      <c r="AF57" s="202">
        <v>0</v>
      </c>
      <c r="AG57" s="202">
        <v>37.54</v>
      </c>
      <c r="AH57" s="202">
        <v>0</v>
      </c>
      <c r="AI57" s="202">
        <v>61.56</v>
      </c>
      <c r="AJ57" s="202">
        <v>0</v>
      </c>
      <c r="AK57" s="202">
        <v>23.71</v>
      </c>
      <c r="AL57" s="202">
        <v>0</v>
      </c>
      <c r="AM57" s="202">
        <v>0</v>
      </c>
      <c r="AN57" s="202">
        <v>0</v>
      </c>
      <c r="AO57" s="202">
        <v>71.5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1.49</v>
      </c>
      <c r="AE58" s="202">
        <v>0</v>
      </c>
      <c r="AF58" s="202">
        <v>0</v>
      </c>
      <c r="AG58" s="202">
        <v>37.54</v>
      </c>
      <c r="AH58" s="202">
        <v>0</v>
      </c>
      <c r="AI58" s="202">
        <v>61.56</v>
      </c>
      <c r="AJ58" s="202">
        <v>0</v>
      </c>
      <c r="AK58" s="202">
        <v>23.71</v>
      </c>
      <c r="AL58" s="202">
        <v>0</v>
      </c>
      <c r="AM58" s="202">
        <v>0</v>
      </c>
      <c r="AN58" s="202">
        <v>0</v>
      </c>
      <c r="AO58" s="202">
        <v>71.5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1.49</v>
      </c>
      <c r="AE59" s="202">
        <v>0</v>
      </c>
      <c r="AF59" s="202">
        <v>0</v>
      </c>
      <c r="AG59" s="202">
        <v>37.54</v>
      </c>
      <c r="AH59" s="202">
        <v>0</v>
      </c>
      <c r="AI59" s="202">
        <v>61.56</v>
      </c>
      <c r="AJ59" s="202">
        <v>0</v>
      </c>
      <c r="AK59" s="202">
        <v>23.71</v>
      </c>
      <c r="AL59" s="202">
        <v>0</v>
      </c>
      <c r="AM59" s="202">
        <v>0</v>
      </c>
      <c r="AN59" s="202">
        <v>0</v>
      </c>
      <c r="AO59" s="202">
        <v>71.5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1.49</v>
      </c>
      <c r="AE60" s="202">
        <v>0</v>
      </c>
      <c r="AF60" s="202">
        <v>0</v>
      </c>
      <c r="AG60" s="202">
        <v>37.54</v>
      </c>
      <c r="AH60" s="202">
        <v>0</v>
      </c>
      <c r="AI60" s="202">
        <v>61.56</v>
      </c>
      <c r="AJ60" s="202">
        <v>0</v>
      </c>
      <c r="AK60" s="202">
        <v>23.71</v>
      </c>
      <c r="AL60" s="202">
        <v>0</v>
      </c>
      <c r="AM60" s="202">
        <v>0</v>
      </c>
      <c r="AN60" s="202">
        <v>0</v>
      </c>
      <c r="AO60" s="202">
        <v>71.5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2.08</v>
      </c>
      <c r="AD61" s="202">
        <v>1.49</v>
      </c>
      <c r="AE61" s="202">
        <v>0</v>
      </c>
      <c r="AF61" s="202">
        <v>0</v>
      </c>
      <c r="AG61" s="202">
        <v>37.54</v>
      </c>
      <c r="AH61" s="202">
        <v>0</v>
      </c>
      <c r="AI61" s="202">
        <v>61.56</v>
      </c>
      <c r="AJ61" s="202">
        <v>0</v>
      </c>
      <c r="AK61" s="202">
        <v>23.71</v>
      </c>
      <c r="AL61" s="202">
        <v>0</v>
      </c>
      <c r="AM61" s="202">
        <v>0</v>
      </c>
      <c r="AN61" s="202">
        <v>0</v>
      </c>
      <c r="AO61" s="202">
        <v>71.5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2.97</v>
      </c>
      <c r="AE62" s="202">
        <v>0</v>
      </c>
      <c r="AF62" s="202">
        <v>0</v>
      </c>
      <c r="AG62" s="202">
        <v>37.54</v>
      </c>
      <c r="AH62" s="202">
        <v>0</v>
      </c>
      <c r="AI62" s="202">
        <v>61.56</v>
      </c>
      <c r="AJ62" s="202">
        <v>0</v>
      </c>
      <c r="AK62" s="202">
        <v>23.71</v>
      </c>
      <c r="AL62" s="202">
        <v>0</v>
      </c>
      <c r="AM62" s="202">
        <v>0</v>
      </c>
      <c r="AN62" s="202">
        <v>0</v>
      </c>
      <c r="AO62" s="202">
        <v>71.5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37.54</v>
      </c>
      <c r="AH63" s="202">
        <v>0</v>
      </c>
      <c r="AI63" s="202">
        <v>61.56</v>
      </c>
      <c r="AJ63" s="202">
        <v>0</v>
      </c>
      <c r="AK63" s="202">
        <v>23.71</v>
      </c>
      <c r="AL63" s="202">
        <v>0</v>
      </c>
      <c r="AM63" s="202">
        <v>0</v>
      </c>
      <c r="AN63" s="202">
        <v>0</v>
      </c>
      <c r="AO63" s="202">
        <v>71.5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37.54</v>
      </c>
      <c r="AH64" s="202">
        <v>0</v>
      </c>
      <c r="AI64" s="202">
        <v>61.56</v>
      </c>
      <c r="AJ64" s="202">
        <v>0</v>
      </c>
      <c r="AK64" s="202">
        <v>23.71</v>
      </c>
      <c r="AL64" s="202">
        <v>0</v>
      </c>
      <c r="AM64" s="202">
        <v>0</v>
      </c>
      <c r="AN64" s="202">
        <v>0</v>
      </c>
      <c r="AO64" s="202">
        <v>71.5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37.54</v>
      </c>
      <c r="AH65" s="202">
        <v>0</v>
      </c>
      <c r="AI65" s="202">
        <v>61.56</v>
      </c>
      <c r="AJ65" s="202">
        <v>0</v>
      </c>
      <c r="AK65" s="202">
        <v>23.71</v>
      </c>
      <c r="AL65" s="202">
        <v>0</v>
      </c>
      <c r="AM65" s="202">
        <v>0</v>
      </c>
      <c r="AN65" s="202">
        <v>0</v>
      </c>
      <c r="AO65" s="202">
        <v>71.5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37.54</v>
      </c>
      <c r="AH66" s="202">
        <v>0</v>
      </c>
      <c r="AI66" s="202">
        <v>61.56</v>
      </c>
      <c r="AJ66" s="202">
        <v>0</v>
      </c>
      <c r="AK66" s="202">
        <v>23.71</v>
      </c>
      <c r="AL66" s="202">
        <v>0</v>
      </c>
      <c r="AM66" s="202">
        <v>0</v>
      </c>
      <c r="AN66" s="202">
        <v>0</v>
      </c>
      <c r="AO66" s="202">
        <v>71.5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37.54</v>
      </c>
      <c r="AH67" s="202">
        <v>0</v>
      </c>
      <c r="AI67" s="202">
        <v>61.56</v>
      </c>
      <c r="AJ67" s="202">
        <v>0</v>
      </c>
      <c r="AK67" s="202">
        <v>23.71</v>
      </c>
      <c r="AL67" s="202">
        <v>0</v>
      </c>
      <c r="AM67" s="202">
        <v>0</v>
      </c>
      <c r="AN67" s="202">
        <v>0</v>
      </c>
      <c r="AO67" s="202">
        <v>71.5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37.54</v>
      </c>
      <c r="AH68" s="202">
        <v>0</v>
      </c>
      <c r="AI68" s="202">
        <v>61.56</v>
      </c>
      <c r="AJ68" s="202">
        <v>0</v>
      </c>
      <c r="AK68" s="202">
        <v>23.71</v>
      </c>
      <c r="AL68" s="202">
        <v>0</v>
      </c>
      <c r="AM68" s="202">
        <v>0</v>
      </c>
      <c r="AN68" s="202">
        <v>0</v>
      </c>
      <c r="AO68" s="202">
        <v>71.5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37.54</v>
      </c>
      <c r="AH69" s="202">
        <v>0</v>
      </c>
      <c r="AI69" s="202">
        <v>61.56</v>
      </c>
      <c r="AJ69" s="202">
        <v>0</v>
      </c>
      <c r="AK69" s="202">
        <v>23.71</v>
      </c>
      <c r="AL69" s="202">
        <v>0</v>
      </c>
      <c r="AM69" s="202">
        <v>0</v>
      </c>
      <c r="AN69" s="202">
        <v>0</v>
      </c>
      <c r="AO69" s="202">
        <v>71.5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37.54</v>
      </c>
      <c r="AH70" s="202">
        <v>0</v>
      </c>
      <c r="AI70" s="202">
        <v>61.56</v>
      </c>
      <c r="AJ70" s="202">
        <v>0</v>
      </c>
      <c r="AK70" s="202">
        <v>23.71</v>
      </c>
      <c r="AL70" s="202">
        <v>0</v>
      </c>
      <c r="AM70" s="202">
        <v>0</v>
      </c>
      <c r="AN70" s="202">
        <v>0</v>
      </c>
      <c r="AO70" s="202">
        <v>71.5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37.54</v>
      </c>
      <c r="AH71" s="202">
        <v>0</v>
      </c>
      <c r="AI71" s="202">
        <v>61.56</v>
      </c>
      <c r="AJ71" s="202">
        <v>0</v>
      </c>
      <c r="AK71" s="202">
        <v>23.71</v>
      </c>
      <c r="AL71" s="202">
        <v>0</v>
      </c>
      <c r="AM71" s="202">
        <v>0</v>
      </c>
      <c r="AN71" s="202">
        <v>0</v>
      </c>
      <c r="AO71" s="202">
        <v>71.5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37.54</v>
      </c>
      <c r="AH72" s="202">
        <v>0</v>
      </c>
      <c r="AI72" s="202">
        <v>61.56</v>
      </c>
      <c r="AJ72" s="202">
        <v>0</v>
      </c>
      <c r="AK72" s="202">
        <v>23.71</v>
      </c>
      <c r="AL72" s="202">
        <v>0</v>
      </c>
      <c r="AM72" s="202">
        <v>0</v>
      </c>
      <c r="AN72" s="202">
        <v>0</v>
      </c>
      <c r="AO72" s="202">
        <v>71.5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37.54</v>
      </c>
      <c r="AH73" s="202">
        <v>0</v>
      </c>
      <c r="AI73" s="202">
        <v>61.56</v>
      </c>
      <c r="AJ73" s="202">
        <v>0</v>
      </c>
      <c r="AK73" s="202">
        <v>23.71</v>
      </c>
      <c r="AL73" s="202">
        <v>0</v>
      </c>
      <c r="AM73" s="202">
        <v>0</v>
      </c>
      <c r="AN73" s="202">
        <v>0</v>
      </c>
      <c r="AO73" s="202">
        <v>71.5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37.54</v>
      </c>
      <c r="AH74" s="202">
        <v>0</v>
      </c>
      <c r="AI74" s="202">
        <v>61.56</v>
      </c>
      <c r="AJ74" s="202">
        <v>0</v>
      </c>
      <c r="AK74" s="202">
        <v>23.71</v>
      </c>
      <c r="AL74" s="202">
        <v>0</v>
      </c>
      <c r="AM74" s="202">
        <v>0</v>
      </c>
      <c r="AN74" s="202">
        <v>0</v>
      </c>
      <c r="AO74" s="202">
        <v>71.5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37.54</v>
      </c>
      <c r="AH75" s="202">
        <v>0</v>
      </c>
      <c r="AI75" s="202">
        <v>61.56</v>
      </c>
      <c r="AJ75" s="202">
        <v>0</v>
      </c>
      <c r="AK75" s="202">
        <v>23.71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37.54</v>
      </c>
      <c r="AH76" s="202">
        <v>0</v>
      </c>
      <c r="AI76" s="202">
        <v>61.56</v>
      </c>
      <c r="AJ76" s="202">
        <v>0</v>
      </c>
      <c r="AK76" s="202">
        <v>23.71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37.54</v>
      </c>
      <c r="AH77" s="202">
        <v>0</v>
      </c>
      <c r="AI77" s="202">
        <v>61.56</v>
      </c>
      <c r="AJ77" s="202">
        <v>0</v>
      </c>
      <c r="AK77" s="202">
        <v>23.71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37.54</v>
      </c>
      <c r="AH78" s="202">
        <v>0</v>
      </c>
      <c r="AI78" s="202">
        <v>61.56</v>
      </c>
      <c r="AJ78" s="202">
        <v>0</v>
      </c>
      <c r="AK78" s="202">
        <v>23.71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2.97</v>
      </c>
      <c r="AE79" s="202">
        <v>0</v>
      </c>
      <c r="AF79" s="202">
        <v>0</v>
      </c>
      <c r="AG79" s="202">
        <v>37.54</v>
      </c>
      <c r="AH79" s="202">
        <v>0</v>
      </c>
      <c r="AI79" s="202">
        <v>61.56</v>
      </c>
      <c r="AJ79" s="202">
        <v>0</v>
      </c>
      <c r="AK79" s="202">
        <v>23.71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2.97</v>
      </c>
      <c r="AE80" s="202">
        <v>0</v>
      </c>
      <c r="AF80" s="202">
        <v>0</v>
      </c>
      <c r="AG80" s="202">
        <v>37.54</v>
      </c>
      <c r="AH80" s="202">
        <v>0</v>
      </c>
      <c r="AI80" s="202">
        <v>61.56</v>
      </c>
      <c r="AJ80" s="202">
        <v>0</v>
      </c>
      <c r="AK80" s="202">
        <v>23.71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2.97</v>
      </c>
      <c r="AE81" s="202">
        <v>0</v>
      </c>
      <c r="AF81" s="202">
        <v>0</v>
      </c>
      <c r="AG81" s="202">
        <v>37.54</v>
      </c>
      <c r="AH81" s="202">
        <v>0</v>
      </c>
      <c r="AI81" s="202">
        <v>61.56</v>
      </c>
      <c r="AJ81" s="202">
        <v>0</v>
      </c>
      <c r="AK81" s="202">
        <v>23.71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2.97</v>
      </c>
      <c r="AE82" s="202">
        <v>0</v>
      </c>
      <c r="AF82" s="202">
        <v>0</v>
      </c>
      <c r="AG82" s="202">
        <v>37.54</v>
      </c>
      <c r="AH82" s="202">
        <v>0</v>
      </c>
      <c r="AI82" s="202">
        <v>61.56</v>
      </c>
      <c r="AJ82" s="202">
        <v>0</v>
      </c>
      <c r="AK82" s="202">
        <v>23.71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2.97</v>
      </c>
      <c r="AE83" s="202">
        <v>0</v>
      </c>
      <c r="AF83" s="202">
        <v>0</v>
      </c>
      <c r="AG83" s="202">
        <v>37.54</v>
      </c>
      <c r="AH83" s="202">
        <v>0</v>
      </c>
      <c r="AI83" s="202">
        <v>61.56</v>
      </c>
      <c r="AJ83" s="202">
        <v>0</v>
      </c>
      <c r="AK83" s="202">
        <v>23.71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2.97</v>
      </c>
      <c r="AE84" s="202">
        <v>0</v>
      </c>
      <c r="AF84" s="202">
        <v>0</v>
      </c>
      <c r="AG84" s="202">
        <v>37.54</v>
      </c>
      <c r="AH84" s="202">
        <v>0</v>
      </c>
      <c r="AI84" s="202">
        <v>61.56</v>
      </c>
      <c r="AJ84" s="202">
        <v>0</v>
      </c>
      <c r="AK84" s="202">
        <v>23.71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2.97</v>
      </c>
      <c r="AE85" s="202">
        <v>0</v>
      </c>
      <c r="AF85" s="202">
        <v>0</v>
      </c>
      <c r="AG85" s="202">
        <v>37.54</v>
      </c>
      <c r="AH85" s="202">
        <v>0</v>
      </c>
      <c r="AI85" s="202">
        <v>61.56</v>
      </c>
      <c r="AJ85" s="202">
        <v>0</v>
      </c>
      <c r="AK85" s="202">
        <v>23.71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2.97</v>
      </c>
      <c r="AE86" s="202">
        <v>0</v>
      </c>
      <c r="AF86" s="202">
        <v>0</v>
      </c>
      <c r="AG86" s="202">
        <v>37.54</v>
      </c>
      <c r="AH86" s="202">
        <v>0</v>
      </c>
      <c r="AI86" s="202">
        <v>61.56</v>
      </c>
      <c r="AJ86" s="202">
        <v>0</v>
      </c>
      <c r="AK86" s="202">
        <v>23.71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2.97</v>
      </c>
      <c r="AE87" s="202">
        <v>0</v>
      </c>
      <c r="AF87" s="202">
        <v>0</v>
      </c>
      <c r="AG87" s="202">
        <v>37.54</v>
      </c>
      <c r="AH87" s="202">
        <v>0</v>
      </c>
      <c r="AI87" s="202">
        <v>61.56</v>
      </c>
      <c r="AJ87" s="202">
        <v>0</v>
      </c>
      <c r="AK87" s="202">
        <v>23.71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2.97</v>
      </c>
      <c r="AE88" s="202">
        <v>0</v>
      </c>
      <c r="AF88" s="202">
        <v>0</v>
      </c>
      <c r="AG88" s="202">
        <v>37.54</v>
      </c>
      <c r="AH88" s="202">
        <v>0</v>
      </c>
      <c r="AI88" s="202">
        <v>61.56</v>
      </c>
      <c r="AJ88" s="202">
        <v>0</v>
      </c>
      <c r="AK88" s="202">
        <v>23.71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2.97</v>
      </c>
      <c r="AE89" s="202">
        <v>0</v>
      </c>
      <c r="AF89" s="202">
        <v>0</v>
      </c>
      <c r="AG89" s="202">
        <v>37.54</v>
      </c>
      <c r="AH89" s="202">
        <v>0</v>
      </c>
      <c r="AI89" s="202">
        <v>61.56</v>
      </c>
      <c r="AJ89" s="202">
        <v>0</v>
      </c>
      <c r="AK89" s="202">
        <v>23.71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2.97</v>
      </c>
      <c r="AE90" s="202">
        <v>0</v>
      </c>
      <c r="AF90" s="202">
        <v>0</v>
      </c>
      <c r="AG90" s="202">
        <v>37.54</v>
      </c>
      <c r="AH90" s="202">
        <v>0</v>
      </c>
      <c r="AI90" s="202">
        <v>61.56</v>
      </c>
      <c r="AJ90" s="202">
        <v>0</v>
      </c>
      <c r="AK90" s="202">
        <v>23.71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2.97</v>
      </c>
      <c r="AE91" s="202">
        <v>0</v>
      </c>
      <c r="AF91" s="202">
        <v>0</v>
      </c>
      <c r="AG91" s="202">
        <v>37.54</v>
      </c>
      <c r="AH91" s="202">
        <v>0</v>
      </c>
      <c r="AI91" s="202">
        <v>61.56</v>
      </c>
      <c r="AJ91" s="202">
        <v>0</v>
      </c>
      <c r="AK91" s="202">
        <v>23.71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2.97</v>
      </c>
      <c r="AE92" s="202">
        <v>0</v>
      </c>
      <c r="AF92" s="202">
        <v>0</v>
      </c>
      <c r="AG92" s="202">
        <v>37.54</v>
      </c>
      <c r="AH92" s="202">
        <v>0</v>
      </c>
      <c r="AI92" s="202">
        <v>61.56</v>
      </c>
      <c r="AJ92" s="202">
        <v>0</v>
      </c>
      <c r="AK92" s="202">
        <v>23.71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2.97</v>
      </c>
      <c r="AE93" s="202">
        <v>0</v>
      </c>
      <c r="AF93" s="202">
        <v>0</v>
      </c>
      <c r="AG93" s="202">
        <v>37.54</v>
      </c>
      <c r="AH93" s="202">
        <v>0</v>
      </c>
      <c r="AI93" s="202">
        <v>61.56</v>
      </c>
      <c r="AJ93" s="202">
        <v>0</v>
      </c>
      <c r="AK93" s="202">
        <v>23.71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2.97</v>
      </c>
      <c r="AE94" s="202">
        <v>0</v>
      </c>
      <c r="AF94" s="202">
        <v>0</v>
      </c>
      <c r="AG94" s="202">
        <v>37.54</v>
      </c>
      <c r="AH94" s="202">
        <v>0</v>
      </c>
      <c r="AI94" s="202">
        <v>61.56</v>
      </c>
      <c r="AJ94" s="202">
        <v>0</v>
      </c>
      <c r="AK94" s="202">
        <v>23.71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2.97</v>
      </c>
      <c r="AE95" s="202">
        <v>0</v>
      </c>
      <c r="AF95" s="202">
        <v>0</v>
      </c>
      <c r="AG95" s="202">
        <v>37.54</v>
      </c>
      <c r="AH95" s="202">
        <v>0</v>
      </c>
      <c r="AI95" s="202">
        <v>61.56</v>
      </c>
      <c r="AJ95" s="202">
        <v>0</v>
      </c>
      <c r="AK95" s="202">
        <v>23.71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2.97</v>
      </c>
      <c r="AE96" s="202">
        <v>0</v>
      </c>
      <c r="AF96" s="202">
        <v>0</v>
      </c>
      <c r="AG96" s="202">
        <v>37.54</v>
      </c>
      <c r="AH96" s="202">
        <v>0</v>
      </c>
      <c r="AI96" s="202">
        <v>61.56</v>
      </c>
      <c r="AJ96" s="202">
        <v>0</v>
      </c>
      <c r="AK96" s="202">
        <v>23.71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2.97</v>
      </c>
      <c r="AE97" s="202">
        <v>0</v>
      </c>
      <c r="AF97" s="202">
        <v>0</v>
      </c>
      <c r="AG97" s="202">
        <v>37.54</v>
      </c>
      <c r="AH97" s="202">
        <v>0</v>
      </c>
      <c r="AI97" s="202">
        <v>61.56</v>
      </c>
      <c r="AJ97" s="202">
        <v>0</v>
      </c>
      <c r="AK97" s="202">
        <v>23.71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2.97</v>
      </c>
      <c r="AE98" s="202">
        <v>0</v>
      </c>
      <c r="AF98" s="202">
        <v>0</v>
      </c>
      <c r="AG98" s="202">
        <v>37.54</v>
      </c>
      <c r="AH98" s="202">
        <v>0</v>
      </c>
      <c r="AI98" s="202">
        <v>61.56</v>
      </c>
      <c r="AJ98" s="202">
        <v>0</v>
      </c>
      <c r="AK98" s="202">
        <v>23.71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5.2000000000000006E-4</v>
      </c>
      <c r="AD99">
        <f t="shared" si="0"/>
        <v>3.7569999999999978E-2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0.56914500000000057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1.7576100000000006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6.89</v>
      </c>
      <c r="J3" s="202">
        <v>0</v>
      </c>
      <c r="K3" s="202">
        <v>4.42</v>
      </c>
      <c r="L3" s="202">
        <v>375.85</v>
      </c>
      <c r="M3" s="202">
        <v>0.94</v>
      </c>
      <c r="N3" s="202">
        <v>1.43</v>
      </c>
      <c r="O3" s="202">
        <v>0</v>
      </c>
      <c r="P3" s="202">
        <v>1.95</v>
      </c>
      <c r="Q3" s="202">
        <v>2.99</v>
      </c>
      <c r="R3" s="202">
        <v>3.07</v>
      </c>
      <c r="S3" s="202">
        <v>3.83</v>
      </c>
      <c r="T3" s="202">
        <v>0</v>
      </c>
      <c r="U3" s="202">
        <v>0.84</v>
      </c>
      <c r="V3" s="202">
        <v>3.02</v>
      </c>
      <c r="W3" s="202">
        <v>0.55000000000000004</v>
      </c>
      <c r="X3" s="202">
        <v>1.19</v>
      </c>
      <c r="Y3" s="202">
        <v>0</v>
      </c>
      <c r="Z3" s="202">
        <v>58.74</v>
      </c>
      <c r="AA3" s="202">
        <v>19.97</v>
      </c>
      <c r="AB3" s="202">
        <v>0</v>
      </c>
      <c r="AC3" s="202">
        <v>0.95</v>
      </c>
      <c r="AD3" s="202">
        <v>8.9</v>
      </c>
      <c r="AE3" s="202">
        <v>0</v>
      </c>
      <c r="AF3" s="202">
        <v>0</v>
      </c>
      <c r="AG3" s="202">
        <v>24.1</v>
      </c>
      <c r="AH3" s="202">
        <v>0</v>
      </c>
      <c r="AI3" s="202">
        <v>39.520000000000003</v>
      </c>
      <c r="AJ3" s="202">
        <v>0</v>
      </c>
      <c r="AK3" s="202">
        <v>70.89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13.21</v>
      </c>
      <c r="AS3" s="202">
        <v>21.66</v>
      </c>
      <c r="AT3" s="202">
        <v>20.51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6.89</v>
      </c>
      <c r="J4" s="202">
        <v>0</v>
      </c>
      <c r="K4" s="202">
        <v>4.42</v>
      </c>
      <c r="L4" s="202">
        <v>375.85</v>
      </c>
      <c r="M4" s="202">
        <v>0.94</v>
      </c>
      <c r="N4" s="202">
        <v>1.43</v>
      </c>
      <c r="O4" s="202">
        <v>0</v>
      </c>
      <c r="P4" s="202">
        <v>1.68</v>
      </c>
      <c r="Q4" s="202">
        <v>2.99</v>
      </c>
      <c r="R4" s="202">
        <v>3.07</v>
      </c>
      <c r="S4" s="202">
        <v>3.83</v>
      </c>
      <c r="T4" s="202">
        <v>0</v>
      </c>
      <c r="U4" s="202">
        <v>0.84</v>
      </c>
      <c r="V4" s="202">
        <v>3.02</v>
      </c>
      <c r="W4" s="202">
        <v>0.55000000000000004</v>
      </c>
      <c r="X4" s="202">
        <v>1.19</v>
      </c>
      <c r="Y4" s="202">
        <v>0</v>
      </c>
      <c r="Z4" s="202">
        <v>58.74</v>
      </c>
      <c r="AA4" s="202">
        <v>19.97</v>
      </c>
      <c r="AB4" s="202">
        <v>0</v>
      </c>
      <c r="AC4" s="202">
        <v>0.95</v>
      </c>
      <c r="AD4" s="202">
        <v>8.9</v>
      </c>
      <c r="AE4" s="202">
        <v>0</v>
      </c>
      <c r="AF4" s="202">
        <v>0</v>
      </c>
      <c r="AG4" s="202">
        <v>24.1</v>
      </c>
      <c r="AH4" s="202">
        <v>0</v>
      </c>
      <c r="AI4" s="202">
        <v>39.520000000000003</v>
      </c>
      <c r="AJ4" s="202">
        <v>0</v>
      </c>
      <c r="AK4" s="202">
        <v>70.89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13.21</v>
      </c>
      <c r="AS4" s="202">
        <v>21.66</v>
      </c>
      <c r="AT4" s="202">
        <v>20.51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6.89</v>
      </c>
      <c r="J5" s="202">
        <v>0</v>
      </c>
      <c r="K5" s="202">
        <v>4.42</v>
      </c>
      <c r="L5" s="202">
        <v>375.85</v>
      </c>
      <c r="M5" s="202">
        <v>0.94</v>
      </c>
      <c r="N5" s="202">
        <v>1.43</v>
      </c>
      <c r="O5" s="202">
        <v>0</v>
      </c>
      <c r="P5" s="202">
        <v>1.68</v>
      </c>
      <c r="Q5" s="202">
        <v>2.99</v>
      </c>
      <c r="R5" s="202">
        <v>3.07</v>
      </c>
      <c r="S5" s="202">
        <v>3.83</v>
      </c>
      <c r="T5" s="202">
        <v>0</v>
      </c>
      <c r="U5" s="202">
        <v>0.84</v>
      </c>
      <c r="V5" s="202">
        <v>3.02</v>
      </c>
      <c r="W5" s="202">
        <v>0.55000000000000004</v>
      </c>
      <c r="X5" s="202">
        <v>1.19</v>
      </c>
      <c r="Y5" s="202">
        <v>0</v>
      </c>
      <c r="Z5" s="202">
        <v>58.74</v>
      </c>
      <c r="AA5" s="202">
        <v>19.97</v>
      </c>
      <c r="AB5" s="202">
        <v>0</v>
      </c>
      <c r="AC5" s="202">
        <v>0.95</v>
      </c>
      <c r="AD5" s="202">
        <v>8.9</v>
      </c>
      <c r="AE5" s="202">
        <v>0</v>
      </c>
      <c r="AF5" s="202">
        <v>0</v>
      </c>
      <c r="AG5" s="202">
        <v>24.1</v>
      </c>
      <c r="AH5" s="202">
        <v>0</v>
      </c>
      <c r="AI5" s="202">
        <v>39.520000000000003</v>
      </c>
      <c r="AJ5" s="202">
        <v>0</v>
      </c>
      <c r="AK5" s="202">
        <v>70.89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13.21</v>
      </c>
      <c r="AS5" s="202">
        <v>21.66</v>
      </c>
      <c r="AT5" s="202">
        <v>20.51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6.89</v>
      </c>
      <c r="J6" s="202">
        <v>0</v>
      </c>
      <c r="K6" s="202">
        <v>4.42</v>
      </c>
      <c r="L6" s="202">
        <v>375.85</v>
      </c>
      <c r="M6" s="202">
        <v>0.94</v>
      </c>
      <c r="N6" s="202">
        <v>1.43</v>
      </c>
      <c r="O6" s="202">
        <v>0</v>
      </c>
      <c r="P6" s="202">
        <v>1.68</v>
      </c>
      <c r="Q6" s="202">
        <v>2.99</v>
      </c>
      <c r="R6" s="202">
        <v>3.07</v>
      </c>
      <c r="S6" s="202">
        <v>3.83</v>
      </c>
      <c r="T6" s="202">
        <v>0</v>
      </c>
      <c r="U6" s="202">
        <v>0.84</v>
      </c>
      <c r="V6" s="202">
        <v>3.02</v>
      </c>
      <c r="W6" s="202">
        <v>0.55000000000000004</v>
      </c>
      <c r="X6" s="202">
        <v>1.19</v>
      </c>
      <c r="Y6" s="202">
        <v>0</v>
      </c>
      <c r="Z6" s="202">
        <v>58.74</v>
      </c>
      <c r="AA6" s="202">
        <v>19.97</v>
      </c>
      <c r="AB6" s="202">
        <v>0</v>
      </c>
      <c r="AC6" s="202">
        <v>0.95</v>
      </c>
      <c r="AD6" s="202">
        <v>8.9</v>
      </c>
      <c r="AE6" s="202">
        <v>0</v>
      </c>
      <c r="AF6" s="202">
        <v>0</v>
      </c>
      <c r="AG6" s="202">
        <v>24.1</v>
      </c>
      <c r="AH6" s="202">
        <v>0</v>
      </c>
      <c r="AI6" s="202">
        <v>39.520000000000003</v>
      </c>
      <c r="AJ6" s="202">
        <v>0</v>
      </c>
      <c r="AK6" s="202">
        <v>70.89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13.21</v>
      </c>
      <c r="AS6" s="202">
        <v>21.66</v>
      </c>
      <c r="AT6" s="202">
        <v>20.51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6.89</v>
      </c>
      <c r="J7" s="202">
        <v>0</v>
      </c>
      <c r="K7" s="202">
        <v>4.42</v>
      </c>
      <c r="L7" s="202">
        <v>375.85</v>
      </c>
      <c r="M7" s="202">
        <v>0.94</v>
      </c>
      <c r="N7" s="202">
        <v>1.43</v>
      </c>
      <c r="O7" s="202">
        <v>0</v>
      </c>
      <c r="P7" s="202">
        <v>1.68</v>
      </c>
      <c r="Q7" s="202">
        <v>2.99</v>
      </c>
      <c r="R7" s="202">
        <v>3.07</v>
      </c>
      <c r="S7" s="202">
        <v>3.83</v>
      </c>
      <c r="T7" s="202">
        <v>0</v>
      </c>
      <c r="U7" s="202">
        <v>0.84</v>
      </c>
      <c r="V7" s="202">
        <v>3.02</v>
      </c>
      <c r="W7" s="202">
        <v>0.55000000000000004</v>
      </c>
      <c r="X7" s="202">
        <v>1.19</v>
      </c>
      <c r="Y7" s="202">
        <v>0</v>
      </c>
      <c r="Z7" s="202">
        <v>58.74</v>
      </c>
      <c r="AA7" s="202">
        <v>19.97</v>
      </c>
      <c r="AB7" s="202">
        <v>0</v>
      </c>
      <c r="AC7" s="202">
        <v>0.95</v>
      </c>
      <c r="AD7" s="202">
        <v>8.9</v>
      </c>
      <c r="AE7" s="202">
        <v>0</v>
      </c>
      <c r="AF7" s="202">
        <v>0</v>
      </c>
      <c r="AG7" s="202">
        <v>24.1</v>
      </c>
      <c r="AH7" s="202">
        <v>0</v>
      </c>
      <c r="AI7" s="202">
        <v>39.520000000000003</v>
      </c>
      <c r="AJ7" s="202">
        <v>0</v>
      </c>
      <c r="AK7" s="202">
        <v>70.89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13.21</v>
      </c>
      <c r="AS7" s="202">
        <v>21.66</v>
      </c>
      <c r="AT7" s="202">
        <v>20.51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6.89</v>
      </c>
      <c r="J8" s="202">
        <v>0</v>
      </c>
      <c r="K8" s="202">
        <v>4.42</v>
      </c>
      <c r="L8" s="202">
        <v>375.85</v>
      </c>
      <c r="M8" s="202">
        <v>0.94</v>
      </c>
      <c r="N8" s="202">
        <v>1.43</v>
      </c>
      <c r="O8" s="202">
        <v>0</v>
      </c>
      <c r="P8" s="202">
        <v>1.68</v>
      </c>
      <c r="Q8" s="202">
        <v>2.99</v>
      </c>
      <c r="R8" s="202">
        <v>3.07</v>
      </c>
      <c r="S8" s="202">
        <v>3.83</v>
      </c>
      <c r="T8" s="202">
        <v>0</v>
      </c>
      <c r="U8" s="202">
        <v>0.84</v>
      </c>
      <c r="V8" s="202">
        <v>3.02</v>
      </c>
      <c r="W8" s="202">
        <v>0.55000000000000004</v>
      </c>
      <c r="X8" s="202">
        <v>1.19</v>
      </c>
      <c r="Y8" s="202">
        <v>0</v>
      </c>
      <c r="Z8" s="202">
        <v>58.74</v>
      </c>
      <c r="AA8" s="202">
        <v>19.97</v>
      </c>
      <c r="AB8" s="202">
        <v>0</v>
      </c>
      <c r="AC8" s="202">
        <v>0.95</v>
      </c>
      <c r="AD8" s="202">
        <v>8.9</v>
      </c>
      <c r="AE8" s="202">
        <v>0</v>
      </c>
      <c r="AF8" s="202">
        <v>0</v>
      </c>
      <c r="AG8" s="202">
        <v>24.1</v>
      </c>
      <c r="AH8" s="202">
        <v>0</v>
      </c>
      <c r="AI8" s="202">
        <v>39.520000000000003</v>
      </c>
      <c r="AJ8" s="202">
        <v>0</v>
      </c>
      <c r="AK8" s="202">
        <v>70.89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13.21</v>
      </c>
      <c r="AS8" s="202">
        <v>21.66</v>
      </c>
      <c r="AT8" s="202">
        <v>20.51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6.89</v>
      </c>
      <c r="J9" s="202">
        <v>0</v>
      </c>
      <c r="K9" s="202">
        <v>4.42</v>
      </c>
      <c r="L9" s="202">
        <v>375.85</v>
      </c>
      <c r="M9" s="202">
        <v>0.94</v>
      </c>
      <c r="N9" s="202">
        <v>1.43</v>
      </c>
      <c r="O9" s="202">
        <v>0</v>
      </c>
      <c r="P9" s="202">
        <v>1.68</v>
      </c>
      <c r="Q9" s="202">
        <v>2.99</v>
      </c>
      <c r="R9" s="202">
        <v>3.07</v>
      </c>
      <c r="S9" s="202">
        <v>3.83</v>
      </c>
      <c r="T9" s="202">
        <v>0</v>
      </c>
      <c r="U9" s="202">
        <v>0.84</v>
      </c>
      <c r="V9" s="202">
        <v>3.02</v>
      </c>
      <c r="W9" s="202">
        <v>0.54</v>
      </c>
      <c r="X9" s="202">
        <v>1.19</v>
      </c>
      <c r="Y9" s="202">
        <v>0</v>
      </c>
      <c r="Z9" s="202">
        <v>58.74</v>
      </c>
      <c r="AA9" s="202">
        <v>19.97</v>
      </c>
      <c r="AB9" s="202">
        <v>0</v>
      </c>
      <c r="AC9" s="202">
        <v>0.95</v>
      </c>
      <c r="AD9" s="202">
        <v>8.9</v>
      </c>
      <c r="AE9" s="202">
        <v>0</v>
      </c>
      <c r="AF9" s="202">
        <v>0</v>
      </c>
      <c r="AG9" s="202">
        <v>24.1</v>
      </c>
      <c r="AH9" s="202">
        <v>0</v>
      </c>
      <c r="AI9" s="202">
        <v>39.520000000000003</v>
      </c>
      <c r="AJ9" s="202">
        <v>0</v>
      </c>
      <c r="AK9" s="202">
        <v>70.69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13.21</v>
      </c>
      <c r="AS9" s="202">
        <v>21.66</v>
      </c>
      <c r="AT9" s="202">
        <v>20.51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6.89</v>
      </c>
      <c r="J10" s="202">
        <v>0</v>
      </c>
      <c r="K10" s="202">
        <v>4.42</v>
      </c>
      <c r="L10" s="202">
        <v>375.85</v>
      </c>
      <c r="M10" s="202">
        <v>0.94</v>
      </c>
      <c r="N10" s="202">
        <v>1.43</v>
      </c>
      <c r="O10" s="202">
        <v>0</v>
      </c>
      <c r="P10" s="202">
        <v>1.68</v>
      </c>
      <c r="Q10" s="202">
        <v>2.99</v>
      </c>
      <c r="R10" s="202">
        <v>3.07</v>
      </c>
      <c r="S10" s="202">
        <v>3.83</v>
      </c>
      <c r="T10" s="202">
        <v>0</v>
      </c>
      <c r="U10" s="202">
        <v>0.84</v>
      </c>
      <c r="V10" s="202">
        <v>3.02</v>
      </c>
      <c r="W10" s="202">
        <v>6.54</v>
      </c>
      <c r="X10" s="202">
        <v>14.31</v>
      </c>
      <c r="Y10" s="202">
        <v>0</v>
      </c>
      <c r="Z10" s="202">
        <v>58.74</v>
      </c>
      <c r="AA10" s="202">
        <v>19.97</v>
      </c>
      <c r="AB10" s="202">
        <v>0</v>
      </c>
      <c r="AC10" s="202">
        <v>0.95</v>
      </c>
      <c r="AD10" s="202">
        <v>8.9</v>
      </c>
      <c r="AE10" s="202">
        <v>0</v>
      </c>
      <c r="AF10" s="202">
        <v>0</v>
      </c>
      <c r="AG10" s="202">
        <v>24.1</v>
      </c>
      <c r="AH10" s="202">
        <v>0</v>
      </c>
      <c r="AI10" s="202">
        <v>39.520000000000003</v>
      </c>
      <c r="AJ10" s="202">
        <v>0</v>
      </c>
      <c r="AK10" s="202">
        <v>70.69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13.21</v>
      </c>
      <c r="AS10" s="202">
        <v>21.66</v>
      </c>
      <c r="AT10" s="202">
        <v>20.51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6.89</v>
      </c>
      <c r="J11" s="202">
        <v>0</v>
      </c>
      <c r="K11" s="202">
        <v>4.42</v>
      </c>
      <c r="L11" s="202">
        <v>375</v>
      </c>
      <c r="M11" s="202">
        <v>0.94</v>
      </c>
      <c r="N11" s="202">
        <v>1.43</v>
      </c>
      <c r="O11" s="202">
        <v>0</v>
      </c>
      <c r="P11" s="202">
        <v>1.68</v>
      </c>
      <c r="Q11" s="202">
        <v>2.8</v>
      </c>
      <c r="R11" s="202">
        <v>3.07</v>
      </c>
      <c r="S11" s="202">
        <v>3.82</v>
      </c>
      <c r="T11" s="202">
        <v>0</v>
      </c>
      <c r="U11" s="202">
        <v>0.84</v>
      </c>
      <c r="V11" s="202">
        <v>3.02</v>
      </c>
      <c r="W11" s="202">
        <v>6.54</v>
      </c>
      <c r="X11" s="202">
        <v>14.31</v>
      </c>
      <c r="Y11" s="202">
        <v>0</v>
      </c>
      <c r="Z11" s="202">
        <v>58.74</v>
      </c>
      <c r="AA11" s="202">
        <v>19.97</v>
      </c>
      <c r="AB11" s="202">
        <v>0</v>
      </c>
      <c r="AC11" s="202">
        <v>0.95</v>
      </c>
      <c r="AD11" s="202">
        <v>8.9</v>
      </c>
      <c r="AE11" s="202">
        <v>0</v>
      </c>
      <c r="AF11" s="202">
        <v>0</v>
      </c>
      <c r="AG11" s="202">
        <v>24.1</v>
      </c>
      <c r="AH11" s="202">
        <v>0</v>
      </c>
      <c r="AI11" s="202">
        <v>39.520000000000003</v>
      </c>
      <c r="AJ11" s="202">
        <v>0</v>
      </c>
      <c r="AK11" s="202">
        <v>70.69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13.27</v>
      </c>
      <c r="AS11" s="202">
        <v>21.66</v>
      </c>
      <c r="AT11" s="202">
        <v>20.51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6.89</v>
      </c>
      <c r="J12" s="202">
        <v>0</v>
      </c>
      <c r="K12" s="202">
        <v>4.42</v>
      </c>
      <c r="L12" s="202">
        <v>375</v>
      </c>
      <c r="M12" s="202">
        <v>0.94</v>
      </c>
      <c r="N12" s="202">
        <v>1.43</v>
      </c>
      <c r="O12" s="202">
        <v>0</v>
      </c>
      <c r="P12" s="202">
        <v>1.68</v>
      </c>
      <c r="Q12" s="202">
        <v>2.8</v>
      </c>
      <c r="R12" s="202">
        <v>3.07</v>
      </c>
      <c r="S12" s="202">
        <v>3.82</v>
      </c>
      <c r="T12" s="202">
        <v>0</v>
      </c>
      <c r="U12" s="202">
        <v>0.84</v>
      </c>
      <c r="V12" s="202">
        <v>3.02</v>
      </c>
      <c r="W12" s="202">
        <v>6.54</v>
      </c>
      <c r="X12" s="202">
        <v>14.31</v>
      </c>
      <c r="Y12" s="202">
        <v>0</v>
      </c>
      <c r="Z12" s="202">
        <v>58.74</v>
      </c>
      <c r="AA12" s="202">
        <v>19.97</v>
      </c>
      <c r="AB12" s="202">
        <v>0</v>
      </c>
      <c r="AC12" s="202">
        <v>0.95</v>
      </c>
      <c r="AD12" s="202">
        <v>8.9</v>
      </c>
      <c r="AE12" s="202">
        <v>0</v>
      </c>
      <c r="AF12" s="202">
        <v>0</v>
      </c>
      <c r="AG12" s="202">
        <v>24.1</v>
      </c>
      <c r="AH12" s="202">
        <v>0</v>
      </c>
      <c r="AI12" s="202">
        <v>39.520000000000003</v>
      </c>
      <c r="AJ12" s="202">
        <v>0</v>
      </c>
      <c r="AK12" s="202">
        <v>70.69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13.27</v>
      </c>
      <c r="AS12" s="202">
        <v>21.66</v>
      </c>
      <c r="AT12" s="202">
        <v>20.51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6.89</v>
      </c>
      <c r="J13" s="202">
        <v>0</v>
      </c>
      <c r="K13" s="202">
        <v>4.42</v>
      </c>
      <c r="L13" s="202">
        <v>375</v>
      </c>
      <c r="M13" s="202">
        <v>0.94</v>
      </c>
      <c r="N13" s="202">
        <v>1.43</v>
      </c>
      <c r="O13" s="202">
        <v>0</v>
      </c>
      <c r="P13" s="202">
        <v>1.68</v>
      </c>
      <c r="Q13" s="202">
        <v>2.8</v>
      </c>
      <c r="R13" s="202">
        <v>3.07</v>
      </c>
      <c r="S13" s="202">
        <v>3.82</v>
      </c>
      <c r="T13" s="202">
        <v>0</v>
      </c>
      <c r="U13" s="202">
        <v>0.81</v>
      </c>
      <c r="V13" s="202">
        <v>3.02</v>
      </c>
      <c r="W13" s="202">
        <v>6.54</v>
      </c>
      <c r="X13" s="202">
        <v>14.31</v>
      </c>
      <c r="Y13" s="202">
        <v>0</v>
      </c>
      <c r="Z13" s="202">
        <v>58.74</v>
      </c>
      <c r="AA13" s="202">
        <v>10.07</v>
      </c>
      <c r="AB13" s="202">
        <v>0</v>
      </c>
      <c r="AC13" s="202">
        <v>0.95</v>
      </c>
      <c r="AD13" s="202">
        <v>8.9</v>
      </c>
      <c r="AE13" s="202">
        <v>0</v>
      </c>
      <c r="AF13" s="202">
        <v>0</v>
      </c>
      <c r="AG13" s="202">
        <v>24.1</v>
      </c>
      <c r="AH13" s="202">
        <v>0</v>
      </c>
      <c r="AI13" s="202">
        <v>39.520000000000003</v>
      </c>
      <c r="AJ13" s="202">
        <v>0</v>
      </c>
      <c r="AK13" s="202">
        <v>70.69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13.27</v>
      </c>
      <c r="AS13" s="202">
        <v>21.66</v>
      </c>
      <c r="AT13" s="202">
        <v>20.51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6.89</v>
      </c>
      <c r="J14" s="202">
        <v>0</v>
      </c>
      <c r="K14" s="202">
        <v>4.42</v>
      </c>
      <c r="L14" s="202">
        <v>375</v>
      </c>
      <c r="M14" s="202">
        <v>0.94</v>
      </c>
      <c r="N14" s="202">
        <v>1.43</v>
      </c>
      <c r="O14" s="202">
        <v>0</v>
      </c>
      <c r="P14" s="202">
        <v>1.68</v>
      </c>
      <c r="Q14" s="202">
        <v>2.8</v>
      </c>
      <c r="R14" s="202">
        <v>3.07</v>
      </c>
      <c r="S14" s="202">
        <v>3.82</v>
      </c>
      <c r="T14" s="202">
        <v>0</v>
      </c>
      <c r="U14" s="202">
        <v>0.81</v>
      </c>
      <c r="V14" s="202">
        <v>3.02</v>
      </c>
      <c r="W14" s="202">
        <v>6.54</v>
      </c>
      <c r="X14" s="202">
        <v>14.3</v>
      </c>
      <c r="Y14" s="202">
        <v>0</v>
      </c>
      <c r="Z14" s="202">
        <v>58.74</v>
      </c>
      <c r="AA14" s="202">
        <v>10.07</v>
      </c>
      <c r="AB14" s="202">
        <v>0</v>
      </c>
      <c r="AC14" s="202">
        <v>0.95</v>
      </c>
      <c r="AD14" s="202">
        <v>8.9</v>
      </c>
      <c r="AE14" s="202">
        <v>0</v>
      </c>
      <c r="AF14" s="202">
        <v>0</v>
      </c>
      <c r="AG14" s="202">
        <v>24.1</v>
      </c>
      <c r="AH14" s="202">
        <v>0</v>
      </c>
      <c r="AI14" s="202">
        <v>39.520000000000003</v>
      </c>
      <c r="AJ14" s="202">
        <v>0</v>
      </c>
      <c r="AK14" s="202">
        <v>70.69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13.27</v>
      </c>
      <c r="AS14" s="202">
        <v>21.66</v>
      </c>
      <c r="AT14" s="202">
        <v>20.51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6.89</v>
      </c>
      <c r="J15" s="202">
        <v>0</v>
      </c>
      <c r="K15" s="202">
        <v>4.42</v>
      </c>
      <c r="L15" s="202">
        <v>375</v>
      </c>
      <c r="M15" s="202">
        <v>0.94</v>
      </c>
      <c r="N15" s="202">
        <v>1.43</v>
      </c>
      <c r="O15" s="202">
        <v>0</v>
      </c>
      <c r="P15" s="202">
        <v>1.68</v>
      </c>
      <c r="Q15" s="202">
        <v>2.8</v>
      </c>
      <c r="R15" s="202">
        <v>3.07</v>
      </c>
      <c r="S15" s="202">
        <v>3.82</v>
      </c>
      <c r="T15" s="202">
        <v>0</v>
      </c>
      <c r="U15" s="202">
        <v>1.46</v>
      </c>
      <c r="V15" s="202">
        <v>3.02</v>
      </c>
      <c r="W15" s="202">
        <v>6.54</v>
      </c>
      <c r="X15" s="202">
        <v>14.3</v>
      </c>
      <c r="Y15" s="202">
        <v>0</v>
      </c>
      <c r="Z15" s="202">
        <v>58.74</v>
      </c>
      <c r="AA15" s="202">
        <v>10.07</v>
      </c>
      <c r="AB15" s="202">
        <v>0</v>
      </c>
      <c r="AC15" s="202">
        <v>0.95</v>
      </c>
      <c r="AD15" s="202">
        <v>8.9</v>
      </c>
      <c r="AE15" s="202">
        <v>0</v>
      </c>
      <c r="AF15" s="202">
        <v>0</v>
      </c>
      <c r="AG15" s="202">
        <v>24.1</v>
      </c>
      <c r="AH15" s="202">
        <v>0</v>
      </c>
      <c r="AI15" s="202">
        <v>39.520000000000003</v>
      </c>
      <c r="AJ15" s="202">
        <v>0</v>
      </c>
      <c r="AK15" s="202">
        <v>70.69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13.27</v>
      </c>
      <c r="AS15" s="202">
        <v>21.66</v>
      </c>
      <c r="AT15" s="202">
        <v>20.51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6.89</v>
      </c>
      <c r="J16" s="202">
        <v>0</v>
      </c>
      <c r="K16" s="202">
        <v>4.42</v>
      </c>
      <c r="L16" s="202">
        <v>375</v>
      </c>
      <c r="M16" s="202">
        <v>0.94</v>
      </c>
      <c r="N16" s="202">
        <v>1.43</v>
      </c>
      <c r="O16" s="202">
        <v>0</v>
      </c>
      <c r="P16" s="202">
        <v>1.68</v>
      </c>
      <c r="Q16" s="202">
        <v>2.8</v>
      </c>
      <c r="R16" s="202">
        <v>3.07</v>
      </c>
      <c r="S16" s="202">
        <v>3.82</v>
      </c>
      <c r="T16" s="202">
        <v>0</v>
      </c>
      <c r="U16" s="202">
        <v>1.5</v>
      </c>
      <c r="V16" s="202">
        <v>3.02</v>
      </c>
      <c r="W16" s="202">
        <v>6.54</v>
      </c>
      <c r="X16" s="202">
        <v>14.3</v>
      </c>
      <c r="Y16" s="202">
        <v>0</v>
      </c>
      <c r="Z16" s="202">
        <v>58.74</v>
      </c>
      <c r="AA16" s="202">
        <v>10.07</v>
      </c>
      <c r="AB16" s="202">
        <v>0</v>
      </c>
      <c r="AC16" s="202">
        <v>0.95</v>
      </c>
      <c r="AD16" s="202">
        <v>8.9</v>
      </c>
      <c r="AE16" s="202">
        <v>0</v>
      </c>
      <c r="AF16" s="202">
        <v>0</v>
      </c>
      <c r="AG16" s="202">
        <v>24.1</v>
      </c>
      <c r="AH16" s="202">
        <v>0</v>
      </c>
      <c r="AI16" s="202">
        <v>39.520000000000003</v>
      </c>
      <c r="AJ16" s="202">
        <v>0</v>
      </c>
      <c r="AK16" s="202">
        <v>70.69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13.27</v>
      </c>
      <c r="AS16" s="202">
        <v>21.66</v>
      </c>
      <c r="AT16" s="202">
        <v>20.51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6.89</v>
      </c>
      <c r="J17" s="202">
        <v>0</v>
      </c>
      <c r="K17" s="202">
        <v>4.42</v>
      </c>
      <c r="L17" s="202">
        <v>375</v>
      </c>
      <c r="M17" s="202">
        <v>0.94</v>
      </c>
      <c r="N17" s="202">
        <v>1.43</v>
      </c>
      <c r="O17" s="202">
        <v>0</v>
      </c>
      <c r="P17" s="202">
        <v>1.68</v>
      </c>
      <c r="Q17" s="202">
        <v>2.8</v>
      </c>
      <c r="R17" s="202">
        <v>3.07</v>
      </c>
      <c r="S17" s="202">
        <v>3.82</v>
      </c>
      <c r="T17" s="202">
        <v>0</v>
      </c>
      <c r="U17" s="202">
        <v>1.1200000000000001</v>
      </c>
      <c r="V17" s="202">
        <v>3.02</v>
      </c>
      <c r="W17" s="202">
        <v>6.54</v>
      </c>
      <c r="X17" s="202">
        <v>14.3</v>
      </c>
      <c r="Y17" s="202">
        <v>0</v>
      </c>
      <c r="Z17" s="202">
        <v>58.74</v>
      </c>
      <c r="AA17" s="202">
        <v>10.07</v>
      </c>
      <c r="AB17" s="202">
        <v>0</v>
      </c>
      <c r="AC17" s="202">
        <v>0.95</v>
      </c>
      <c r="AD17" s="202">
        <v>8.9</v>
      </c>
      <c r="AE17" s="202">
        <v>0</v>
      </c>
      <c r="AF17" s="202">
        <v>0</v>
      </c>
      <c r="AG17" s="202">
        <v>24.1</v>
      </c>
      <c r="AH17" s="202">
        <v>0</v>
      </c>
      <c r="AI17" s="202">
        <v>39.520000000000003</v>
      </c>
      <c r="AJ17" s="202">
        <v>0</v>
      </c>
      <c r="AK17" s="202">
        <v>70.69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13.27</v>
      </c>
      <c r="AS17" s="202">
        <v>21.66</v>
      </c>
      <c r="AT17" s="202">
        <v>20.51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6.89</v>
      </c>
      <c r="J18" s="202">
        <v>0</v>
      </c>
      <c r="K18" s="202">
        <v>4.42</v>
      </c>
      <c r="L18" s="202">
        <v>375</v>
      </c>
      <c r="M18" s="202">
        <v>0.94</v>
      </c>
      <c r="N18" s="202">
        <v>1.43</v>
      </c>
      <c r="O18" s="202">
        <v>0</v>
      </c>
      <c r="P18" s="202">
        <v>1.68</v>
      </c>
      <c r="Q18" s="202">
        <v>2.8</v>
      </c>
      <c r="R18" s="202">
        <v>3.07</v>
      </c>
      <c r="S18" s="202">
        <v>3.82</v>
      </c>
      <c r="T18" s="202">
        <v>0</v>
      </c>
      <c r="U18" s="202">
        <v>1.02</v>
      </c>
      <c r="V18" s="202">
        <v>3.02</v>
      </c>
      <c r="W18" s="202">
        <v>6.54</v>
      </c>
      <c r="X18" s="202">
        <v>14.3</v>
      </c>
      <c r="Y18" s="202">
        <v>0</v>
      </c>
      <c r="Z18" s="202">
        <v>58.74</v>
      </c>
      <c r="AA18" s="202">
        <v>10.07</v>
      </c>
      <c r="AB18" s="202">
        <v>0</v>
      </c>
      <c r="AC18" s="202">
        <v>0.95</v>
      </c>
      <c r="AD18" s="202">
        <v>8.9</v>
      </c>
      <c r="AE18" s="202">
        <v>0</v>
      </c>
      <c r="AF18" s="202">
        <v>0</v>
      </c>
      <c r="AG18" s="202">
        <v>24.1</v>
      </c>
      <c r="AH18" s="202">
        <v>0</v>
      </c>
      <c r="AI18" s="202">
        <v>39.520000000000003</v>
      </c>
      <c r="AJ18" s="202">
        <v>0</v>
      </c>
      <c r="AK18" s="202">
        <v>70.69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13.27</v>
      </c>
      <c r="AS18" s="202">
        <v>21.66</v>
      </c>
      <c r="AT18" s="202">
        <v>20.51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6.89</v>
      </c>
      <c r="J19" s="202">
        <v>0</v>
      </c>
      <c r="K19" s="202">
        <v>4.42</v>
      </c>
      <c r="L19" s="202">
        <v>375</v>
      </c>
      <c r="M19" s="202">
        <v>0.94</v>
      </c>
      <c r="N19" s="202">
        <v>1.43</v>
      </c>
      <c r="O19" s="202">
        <v>0</v>
      </c>
      <c r="P19" s="202">
        <v>1.68</v>
      </c>
      <c r="Q19" s="202">
        <v>2.8</v>
      </c>
      <c r="R19" s="202">
        <v>3.07</v>
      </c>
      <c r="S19" s="202">
        <v>3.82</v>
      </c>
      <c r="T19" s="202">
        <v>0</v>
      </c>
      <c r="U19" s="202">
        <v>1.0900000000000001</v>
      </c>
      <c r="V19" s="202">
        <v>3.02</v>
      </c>
      <c r="W19" s="202">
        <v>6.54</v>
      </c>
      <c r="X19" s="202">
        <v>14.3</v>
      </c>
      <c r="Y19" s="202">
        <v>0</v>
      </c>
      <c r="Z19" s="202">
        <v>58.74</v>
      </c>
      <c r="AA19" s="202">
        <v>10.07</v>
      </c>
      <c r="AB19" s="202">
        <v>0</v>
      </c>
      <c r="AC19" s="202">
        <v>0.95</v>
      </c>
      <c r="AD19" s="202">
        <v>8.9</v>
      </c>
      <c r="AE19" s="202">
        <v>0</v>
      </c>
      <c r="AF19" s="202">
        <v>0</v>
      </c>
      <c r="AG19" s="202">
        <v>24.1</v>
      </c>
      <c r="AH19" s="202">
        <v>0</v>
      </c>
      <c r="AI19" s="202">
        <v>39.520000000000003</v>
      </c>
      <c r="AJ19" s="202">
        <v>0</v>
      </c>
      <c r="AK19" s="202">
        <v>70.69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13.27</v>
      </c>
      <c r="AS19" s="202">
        <v>21.66</v>
      </c>
      <c r="AT19" s="202">
        <v>20.51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6.89</v>
      </c>
      <c r="J20" s="202">
        <v>0</v>
      </c>
      <c r="K20" s="202">
        <v>4.42</v>
      </c>
      <c r="L20" s="202">
        <v>375</v>
      </c>
      <c r="M20" s="202">
        <v>0.94</v>
      </c>
      <c r="N20" s="202">
        <v>1.43</v>
      </c>
      <c r="O20" s="202">
        <v>0</v>
      </c>
      <c r="P20" s="202">
        <v>1.68</v>
      </c>
      <c r="Q20" s="202">
        <v>2.8</v>
      </c>
      <c r="R20" s="202">
        <v>3.07</v>
      </c>
      <c r="S20" s="202">
        <v>3.82</v>
      </c>
      <c r="T20" s="202">
        <v>0</v>
      </c>
      <c r="U20" s="202">
        <v>0.98</v>
      </c>
      <c r="V20" s="202">
        <v>3.02</v>
      </c>
      <c r="W20" s="202">
        <v>6.54</v>
      </c>
      <c r="X20" s="202">
        <v>14.3</v>
      </c>
      <c r="Y20" s="202">
        <v>0</v>
      </c>
      <c r="Z20" s="202">
        <v>58.74</v>
      </c>
      <c r="AA20" s="202">
        <v>19.97</v>
      </c>
      <c r="AB20" s="202">
        <v>0</v>
      </c>
      <c r="AC20" s="202">
        <v>0.95</v>
      </c>
      <c r="AD20" s="202">
        <v>8.9</v>
      </c>
      <c r="AE20" s="202">
        <v>0</v>
      </c>
      <c r="AF20" s="202">
        <v>0</v>
      </c>
      <c r="AG20" s="202">
        <v>24.1</v>
      </c>
      <c r="AH20" s="202">
        <v>0</v>
      </c>
      <c r="AI20" s="202">
        <v>39.520000000000003</v>
      </c>
      <c r="AJ20" s="202">
        <v>0</v>
      </c>
      <c r="AK20" s="202">
        <v>70.69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13.27</v>
      </c>
      <c r="AS20" s="202">
        <v>21.66</v>
      </c>
      <c r="AT20" s="202">
        <v>20.51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6.89</v>
      </c>
      <c r="J21" s="202">
        <v>0</v>
      </c>
      <c r="K21" s="202">
        <v>4.42</v>
      </c>
      <c r="L21" s="202">
        <v>375.85</v>
      </c>
      <c r="M21" s="202">
        <v>0.94</v>
      </c>
      <c r="N21" s="202">
        <v>1.43</v>
      </c>
      <c r="O21" s="202">
        <v>0</v>
      </c>
      <c r="P21" s="202">
        <v>1.68</v>
      </c>
      <c r="Q21" s="202">
        <v>2.99</v>
      </c>
      <c r="R21" s="202">
        <v>3.07</v>
      </c>
      <c r="S21" s="202">
        <v>3.83</v>
      </c>
      <c r="T21" s="202">
        <v>0</v>
      </c>
      <c r="U21" s="202">
        <v>0.98</v>
      </c>
      <c r="V21" s="202">
        <v>3.02</v>
      </c>
      <c r="W21" s="202">
        <v>6.54</v>
      </c>
      <c r="X21" s="202">
        <v>14.3</v>
      </c>
      <c r="Y21" s="202">
        <v>0</v>
      </c>
      <c r="Z21" s="202">
        <v>58.74</v>
      </c>
      <c r="AA21" s="202">
        <v>19.97</v>
      </c>
      <c r="AB21" s="202">
        <v>0</v>
      </c>
      <c r="AC21" s="202">
        <v>0.95</v>
      </c>
      <c r="AD21" s="202">
        <v>8.9</v>
      </c>
      <c r="AE21" s="202">
        <v>0</v>
      </c>
      <c r="AF21" s="202">
        <v>0</v>
      </c>
      <c r="AG21" s="202">
        <v>24.1</v>
      </c>
      <c r="AH21" s="202">
        <v>0</v>
      </c>
      <c r="AI21" s="202">
        <v>39.520000000000003</v>
      </c>
      <c r="AJ21" s="202">
        <v>0</v>
      </c>
      <c r="AK21" s="202">
        <v>70.69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13.27</v>
      </c>
      <c r="AS21" s="202">
        <v>21.66</v>
      </c>
      <c r="AT21" s="202">
        <v>20.51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6.89</v>
      </c>
      <c r="J22" s="202">
        <v>0</v>
      </c>
      <c r="K22" s="202">
        <v>4.42</v>
      </c>
      <c r="L22" s="202">
        <v>375.85</v>
      </c>
      <c r="M22" s="202">
        <v>0.94</v>
      </c>
      <c r="N22" s="202">
        <v>1.43</v>
      </c>
      <c r="O22" s="202">
        <v>0</v>
      </c>
      <c r="P22" s="202">
        <v>1.68</v>
      </c>
      <c r="Q22" s="202">
        <v>2.99</v>
      </c>
      <c r="R22" s="202">
        <v>3.07</v>
      </c>
      <c r="S22" s="202">
        <v>3.83</v>
      </c>
      <c r="T22" s="202">
        <v>0</v>
      </c>
      <c r="U22" s="202">
        <v>0.98</v>
      </c>
      <c r="V22" s="202">
        <v>3.02</v>
      </c>
      <c r="W22" s="202">
        <v>6.54</v>
      </c>
      <c r="X22" s="202">
        <v>14.31</v>
      </c>
      <c r="Y22" s="202">
        <v>0</v>
      </c>
      <c r="Z22" s="202">
        <v>58.74</v>
      </c>
      <c r="AA22" s="202">
        <v>19.97</v>
      </c>
      <c r="AB22" s="202">
        <v>0</v>
      </c>
      <c r="AC22" s="202">
        <v>0.95</v>
      </c>
      <c r="AD22" s="202">
        <v>8.9</v>
      </c>
      <c r="AE22" s="202">
        <v>0</v>
      </c>
      <c r="AF22" s="202">
        <v>0</v>
      </c>
      <c r="AG22" s="202">
        <v>24.1</v>
      </c>
      <c r="AH22" s="202">
        <v>0</v>
      </c>
      <c r="AI22" s="202">
        <v>39.520000000000003</v>
      </c>
      <c r="AJ22" s="202">
        <v>0</v>
      </c>
      <c r="AK22" s="202">
        <v>70.69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13.27</v>
      </c>
      <c r="AS22" s="202">
        <v>21.66</v>
      </c>
      <c r="AT22" s="202">
        <v>20.51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6.89</v>
      </c>
      <c r="J23" s="202">
        <v>0</v>
      </c>
      <c r="K23" s="202">
        <v>4.42</v>
      </c>
      <c r="L23" s="202">
        <v>375.85</v>
      </c>
      <c r="M23" s="202">
        <v>0.94</v>
      </c>
      <c r="N23" s="202">
        <v>1.43</v>
      </c>
      <c r="O23" s="202">
        <v>0</v>
      </c>
      <c r="P23" s="202">
        <v>1.68</v>
      </c>
      <c r="Q23" s="202">
        <v>2.99</v>
      </c>
      <c r="R23" s="202">
        <v>3.07</v>
      </c>
      <c r="S23" s="202">
        <v>3.83</v>
      </c>
      <c r="T23" s="202">
        <v>0</v>
      </c>
      <c r="U23" s="202">
        <v>0.98</v>
      </c>
      <c r="V23" s="202">
        <v>3.02</v>
      </c>
      <c r="W23" s="202">
        <v>6.54</v>
      </c>
      <c r="X23" s="202">
        <v>14.31</v>
      </c>
      <c r="Y23" s="202">
        <v>0</v>
      </c>
      <c r="Z23" s="202">
        <v>58.74</v>
      </c>
      <c r="AA23" s="202">
        <v>19.97</v>
      </c>
      <c r="AB23" s="202">
        <v>0</v>
      </c>
      <c r="AC23" s="202">
        <v>0.95</v>
      </c>
      <c r="AD23" s="202">
        <v>8.9</v>
      </c>
      <c r="AE23" s="202">
        <v>0</v>
      </c>
      <c r="AF23" s="202">
        <v>0</v>
      </c>
      <c r="AG23" s="202">
        <v>24.1</v>
      </c>
      <c r="AH23" s="202">
        <v>0</v>
      </c>
      <c r="AI23" s="202">
        <v>39.520000000000003</v>
      </c>
      <c r="AJ23" s="202">
        <v>0</v>
      </c>
      <c r="AK23" s="202">
        <v>70.69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13.27</v>
      </c>
      <c r="AS23" s="202">
        <v>21.66</v>
      </c>
      <c r="AT23" s="202">
        <v>20.51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6.89</v>
      </c>
      <c r="J24" s="202">
        <v>0</v>
      </c>
      <c r="K24" s="202">
        <v>4.42</v>
      </c>
      <c r="L24" s="202">
        <v>375.85</v>
      </c>
      <c r="M24" s="202">
        <v>0.94</v>
      </c>
      <c r="N24" s="202">
        <v>1.43</v>
      </c>
      <c r="O24" s="202">
        <v>0</v>
      </c>
      <c r="P24" s="202">
        <v>1.68</v>
      </c>
      <c r="Q24" s="202">
        <v>2.99</v>
      </c>
      <c r="R24" s="202">
        <v>3.07</v>
      </c>
      <c r="S24" s="202">
        <v>3.83</v>
      </c>
      <c r="T24" s="202">
        <v>0</v>
      </c>
      <c r="U24" s="202">
        <v>0.98</v>
      </c>
      <c r="V24" s="202">
        <v>3.02</v>
      </c>
      <c r="W24" s="202">
        <v>0.55000000000000004</v>
      </c>
      <c r="X24" s="202">
        <v>1.19</v>
      </c>
      <c r="Y24" s="202">
        <v>0</v>
      </c>
      <c r="Z24" s="202">
        <v>58.74</v>
      </c>
      <c r="AA24" s="202">
        <v>19.97</v>
      </c>
      <c r="AB24" s="202">
        <v>0</v>
      </c>
      <c r="AC24" s="202">
        <v>0.95</v>
      </c>
      <c r="AD24" s="202">
        <v>8.9</v>
      </c>
      <c r="AE24" s="202">
        <v>0</v>
      </c>
      <c r="AF24" s="202">
        <v>0</v>
      </c>
      <c r="AG24" s="202">
        <v>24.1</v>
      </c>
      <c r="AH24" s="202">
        <v>0</v>
      </c>
      <c r="AI24" s="202">
        <v>39.520000000000003</v>
      </c>
      <c r="AJ24" s="202">
        <v>0</v>
      </c>
      <c r="AK24" s="202">
        <v>70.69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13.27</v>
      </c>
      <c r="AS24" s="202">
        <v>21.66</v>
      </c>
      <c r="AT24" s="202">
        <v>20.51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6.89</v>
      </c>
      <c r="J25" s="202">
        <v>0</v>
      </c>
      <c r="K25" s="202">
        <v>4.42</v>
      </c>
      <c r="L25" s="202">
        <v>375.85</v>
      </c>
      <c r="M25" s="202">
        <v>0.94</v>
      </c>
      <c r="N25" s="202">
        <v>1.43</v>
      </c>
      <c r="O25" s="202">
        <v>0</v>
      </c>
      <c r="P25" s="202">
        <v>1.68</v>
      </c>
      <c r="Q25" s="202">
        <v>2.99</v>
      </c>
      <c r="R25" s="202">
        <v>3.07</v>
      </c>
      <c r="S25" s="202">
        <v>3.83</v>
      </c>
      <c r="T25" s="202">
        <v>0</v>
      </c>
      <c r="U25" s="202">
        <v>0.98</v>
      </c>
      <c r="V25" s="202">
        <v>3.02</v>
      </c>
      <c r="W25" s="202">
        <v>0.55000000000000004</v>
      </c>
      <c r="X25" s="202">
        <v>1.19</v>
      </c>
      <c r="Y25" s="202">
        <v>0</v>
      </c>
      <c r="Z25" s="202">
        <v>58.74</v>
      </c>
      <c r="AA25" s="202">
        <v>19.97</v>
      </c>
      <c r="AB25" s="202">
        <v>0</v>
      </c>
      <c r="AC25" s="202">
        <v>0.95</v>
      </c>
      <c r="AD25" s="202">
        <v>8.9</v>
      </c>
      <c r="AE25" s="202">
        <v>0</v>
      </c>
      <c r="AF25" s="202">
        <v>0</v>
      </c>
      <c r="AG25" s="202">
        <v>24.1</v>
      </c>
      <c r="AH25" s="202">
        <v>0</v>
      </c>
      <c r="AI25" s="202">
        <v>39.520000000000003</v>
      </c>
      <c r="AJ25" s="202">
        <v>0</v>
      </c>
      <c r="AK25" s="202">
        <v>70.69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13.27</v>
      </c>
      <c r="AS25" s="202">
        <v>21.66</v>
      </c>
      <c r="AT25" s="202">
        <v>20.51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6.89</v>
      </c>
      <c r="J26" s="202">
        <v>0</v>
      </c>
      <c r="K26" s="202">
        <v>4.22</v>
      </c>
      <c r="L26" s="202">
        <v>375.85</v>
      </c>
      <c r="M26" s="202">
        <v>0.94</v>
      </c>
      <c r="N26" s="202">
        <v>1.43</v>
      </c>
      <c r="O26" s="202">
        <v>0</v>
      </c>
      <c r="P26" s="202">
        <v>1.68</v>
      </c>
      <c r="Q26" s="202">
        <v>2.99</v>
      </c>
      <c r="R26" s="202">
        <v>3.07</v>
      </c>
      <c r="S26" s="202">
        <v>3.83</v>
      </c>
      <c r="T26" s="202">
        <v>0</v>
      </c>
      <c r="U26" s="202">
        <v>0.98</v>
      </c>
      <c r="V26" s="202">
        <v>3.02</v>
      </c>
      <c r="W26" s="202">
        <v>0.55000000000000004</v>
      </c>
      <c r="X26" s="202">
        <v>1.19</v>
      </c>
      <c r="Y26" s="202">
        <v>0</v>
      </c>
      <c r="Z26" s="202">
        <v>58.74</v>
      </c>
      <c r="AA26" s="202">
        <v>19.97</v>
      </c>
      <c r="AB26" s="202">
        <v>0</v>
      </c>
      <c r="AC26" s="202">
        <v>0.95</v>
      </c>
      <c r="AD26" s="202">
        <v>8.9</v>
      </c>
      <c r="AE26" s="202">
        <v>0</v>
      </c>
      <c r="AF26" s="202">
        <v>0</v>
      </c>
      <c r="AG26" s="202">
        <v>24.1</v>
      </c>
      <c r="AH26" s="202">
        <v>0</v>
      </c>
      <c r="AI26" s="202">
        <v>39.520000000000003</v>
      </c>
      <c r="AJ26" s="202">
        <v>0</v>
      </c>
      <c r="AK26" s="202">
        <v>70.69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13.27</v>
      </c>
      <c r="AS26" s="202">
        <v>21.66</v>
      </c>
      <c r="AT26" s="202">
        <v>20.51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6.89</v>
      </c>
      <c r="J27" s="202">
        <v>0</v>
      </c>
      <c r="K27" s="202">
        <v>4.3600000000000003</v>
      </c>
      <c r="L27" s="202">
        <v>375.85</v>
      </c>
      <c r="M27" s="202">
        <v>0.94</v>
      </c>
      <c r="N27" s="202">
        <v>1.43</v>
      </c>
      <c r="O27" s="202">
        <v>0</v>
      </c>
      <c r="P27" s="202">
        <v>1.68</v>
      </c>
      <c r="Q27" s="202">
        <v>2.99</v>
      </c>
      <c r="R27" s="202">
        <v>3.07</v>
      </c>
      <c r="S27" s="202">
        <v>3.83</v>
      </c>
      <c r="T27" s="202">
        <v>0</v>
      </c>
      <c r="U27" s="202">
        <v>0.98</v>
      </c>
      <c r="V27" s="202">
        <v>3.02</v>
      </c>
      <c r="W27" s="202">
        <v>0.55000000000000004</v>
      </c>
      <c r="X27" s="202">
        <v>1.19</v>
      </c>
      <c r="Y27" s="202">
        <v>0</v>
      </c>
      <c r="Z27" s="202">
        <v>58.74</v>
      </c>
      <c r="AA27" s="202">
        <v>19.97</v>
      </c>
      <c r="AB27" s="202">
        <v>0</v>
      </c>
      <c r="AC27" s="202">
        <v>0.95</v>
      </c>
      <c r="AD27" s="202">
        <v>8.9</v>
      </c>
      <c r="AE27" s="202">
        <v>0</v>
      </c>
      <c r="AF27" s="202">
        <v>0</v>
      </c>
      <c r="AG27" s="202">
        <v>24.1</v>
      </c>
      <c r="AH27" s="202">
        <v>0</v>
      </c>
      <c r="AI27" s="202">
        <v>39.520000000000003</v>
      </c>
      <c r="AJ27" s="202">
        <v>0</v>
      </c>
      <c r="AK27" s="202">
        <v>70.69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13.21</v>
      </c>
      <c r="AS27" s="202">
        <v>21.66</v>
      </c>
      <c r="AT27" s="202">
        <v>20.51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6.89</v>
      </c>
      <c r="J28" s="202">
        <v>0</v>
      </c>
      <c r="K28" s="202">
        <v>4.42</v>
      </c>
      <c r="L28" s="202">
        <v>375.85</v>
      </c>
      <c r="M28" s="202">
        <v>0.94</v>
      </c>
      <c r="N28" s="202">
        <v>1.43</v>
      </c>
      <c r="O28" s="202">
        <v>0</v>
      </c>
      <c r="P28" s="202">
        <v>1.68</v>
      </c>
      <c r="Q28" s="202">
        <v>2.99</v>
      </c>
      <c r="R28" s="202">
        <v>3.07</v>
      </c>
      <c r="S28" s="202">
        <v>3.83</v>
      </c>
      <c r="T28" s="202">
        <v>0</v>
      </c>
      <c r="U28" s="202">
        <v>0.98</v>
      </c>
      <c r="V28" s="202">
        <v>3.02</v>
      </c>
      <c r="W28" s="202">
        <v>0.55000000000000004</v>
      </c>
      <c r="X28" s="202">
        <v>1.19</v>
      </c>
      <c r="Y28" s="202">
        <v>0</v>
      </c>
      <c r="Z28" s="202">
        <v>58.74</v>
      </c>
      <c r="AA28" s="202">
        <v>19.97</v>
      </c>
      <c r="AB28" s="202">
        <v>0</v>
      </c>
      <c r="AC28" s="202">
        <v>0.95</v>
      </c>
      <c r="AD28" s="202">
        <v>8.9</v>
      </c>
      <c r="AE28" s="202">
        <v>0</v>
      </c>
      <c r="AF28" s="202">
        <v>0</v>
      </c>
      <c r="AG28" s="202">
        <v>24.1</v>
      </c>
      <c r="AH28" s="202">
        <v>0</v>
      </c>
      <c r="AI28" s="202">
        <v>39.520000000000003</v>
      </c>
      <c r="AJ28" s="202">
        <v>0</v>
      </c>
      <c r="AK28" s="202">
        <v>70.69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13.21</v>
      </c>
      <c r="AS28" s="202">
        <v>21.66</v>
      </c>
      <c r="AT28" s="202">
        <v>20.51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6.89</v>
      </c>
      <c r="J29" s="202">
        <v>0</v>
      </c>
      <c r="K29" s="202">
        <v>4.42</v>
      </c>
      <c r="L29" s="202">
        <v>375.85</v>
      </c>
      <c r="M29" s="202">
        <v>0.94</v>
      </c>
      <c r="N29" s="202">
        <v>1.43</v>
      </c>
      <c r="O29" s="202">
        <v>0</v>
      </c>
      <c r="P29" s="202">
        <v>1.68</v>
      </c>
      <c r="Q29" s="202">
        <v>2.99</v>
      </c>
      <c r="R29" s="202">
        <v>3.07</v>
      </c>
      <c r="S29" s="202">
        <v>3.82</v>
      </c>
      <c r="T29" s="202">
        <v>0</v>
      </c>
      <c r="U29" s="202">
        <v>0.98</v>
      </c>
      <c r="V29" s="202">
        <v>0.25</v>
      </c>
      <c r="W29" s="202">
        <v>0.55000000000000004</v>
      </c>
      <c r="X29" s="202">
        <v>1.19</v>
      </c>
      <c r="Y29" s="202">
        <v>0</v>
      </c>
      <c r="Z29" s="202">
        <v>58.74</v>
      </c>
      <c r="AA29" s="202">
        <v>19.98</v>
      </c>
      <c r="AB29" s="202">
        <v>0</v>
      </c>
      <c r="AC29" s="202">
        <v>0.95</v>
      </c>
      <c r="AD29" s="202">
        <v>8.9</v>
      </c>
      <c r="AE29" s="202">
        <v>0</v>
      </c>
      <c r="AF29" s="202">
        <v>0</v>
      </c>
      <c r="AG29" s="202">
        <v>24.1</v>
      </c>
      <c r="AH29" s="202">
        <v>0</v>
      </c>
      <c r="AI29" s="202">
        <v>39.520000000000003</v>
      </c>
      <c r="AJ29" s="202">
        <v>0</v>
      </c>
      <c r="AK29" s="202">
        <v>70.69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13.21</v>
      </c>
      <c r="AS29" s="202">
        <v>21.66</v>
      </c>
      <c r="AT29" s="202">
        <v>20.51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6.89</v>
      </c>
      <c r="J30" s="202">
        <v>0</v>
      </c>
      <c r="K30" s="202">
        <v>4.42</v>
      </c>
      <c r="L30" s="202">
        <v>358.56</v>
      </c>
      <c r="M30" s="202">
        <v>0.94</v>
      </c>
      <c r="N30" s="202">
        <v>1.43</v>
      </c>
      <c r="O30" s="202">
        <v>0</v>
      </c>
      <c r="P30" s="202">
        <v>1.68</v>
      </c>
      <c r="Q30" s="202">
        <v>2.99</v>
      </c>
      <c r="R30" s="202">
        <v>0.25</v>
      </c>
      <c r="S30" s="202">
        <v>0.32</v>
      </c>
      <c r="T30" s="202">
        <v>0</v>
      </c>
      <c r="U30" s="202">
        <v>0.98</v>
      </c>
      <c r="V30" s="202">
        <v>0.25</v>
      </c>
      <c r="W30" s="202">
        <v>0.55000000000000004</v>
      </c>
      <c r="X30" s="202">
        <v>1.19</v>
      </c>
      <c r="Y30" s="202">
        <v>0</v>
      </c>
      <c r="Z30" s="202">
        <v>3.06</v>
      </c>
      <c r="AA30" s="202">
        <v>1.0900000000000001</v>
      </c>
      <c r="AB30" s="202">
        <v>0</v>
      </c>
      <c r="AC30" s="202">
        <v>0.95</v>
      </c>
      <c r="AD30" s="202">
        <v>8.9</v>
      </c>
      <c r="AE30" s="202">
        <v>0</v>
      </c>
      <c r="AF30" s="202">
        <v>0</v>
      </c>
      <c r="AG30" s="202">
        <v>24.1</v>
      </c>
      <c r="AH30" s="202">
        <v>0</v>
      </c>
      <c r="AI30" s="202">
        <v>39.520000000000003</v>
      </c>
      <c r="AJ30" s="202">
        <v>0</v>
      </c>
      <c r="AK30" s="202">
        <v>70.69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13.21</v>
      </c>
      <c r="AS30" s="202">
        <v>21.66</v>
      </c>
      <c r="AT30" s="202">
        <v>20.51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6.89</v>
      </c>
      <c r="J31" s="202">
        <v>0</v>
      </c>
      <c r="K31" s="202">
        <v>4.6900000000000004</v>
      </c>
      <c r="L31" s="202">
        <v>358.56</v>
      </c>
      <c r="M31" s="202">
        <v>0.94</v>
      </c>
      <c r="N31" s="202">
        <v>1.43</v>
      </c>
      <c r="O31" s="202">
        <v>0</v>
      </c>
      <c r="P31" s="202">
        <v>1.68</v>
      </c>
      <c r="Q31" s="202">
        <v>2.99</v>
      </c>
      <c r="R31" s="202">
        <v>0.25</v>
      </c>
      <c r="S31" s="202">
        <v>0.32</v>
      </c>
      <c r="T31" s="202">
        <v>0</v>
      </c>
      <c r="U31" s="202">
        <v>0.98</v>
      </c>
      <c r="V31" s="202">
        <v>0.25</v>
      </c>
      <c r="W31" s="202">
        <v>0.55000000000000004</v>
      </c>
      <c r="X31" s="202">
        <v>1.19</v>
      </c>
      <c r="Y31" s="202">
        <v>0</v>
      </c>
      <c r="Z31" s="202">
        <v>3.06</v>
      </c>
      <c r="AA31" s="202">
        <v>1.0900000000000001</v>
      </c>
      <c r="AB31" s="202">
        <v>0</v>
      </c>
      <c r="AC31" s="202">
        <v>0.95</v>
      </c>
      <c r="AD31" s="202">
        <v>8.9</v>
      </c>
      <c r="AE31" s="202">
        <v>0</v>
      </c>
      <c r="AF31" s="202">
        <v>0</v>
      </c>
      <c r="AG31" s="202">
        <v>24.1</v>
      </c>
      <c r="AH31" s="202">
        <v>0</v>
      </c>
      <c r="AI31" s="202">
        <v>39.520000000000003</v>
      </c>
      <c r="AJ31" s="202">
        <v>0</v>
      </c>
      <c r="AK31" s="202">
        <v>70.69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13.21</v>
      </c>
      <c r="AS31" s="202">
        <v>21.66</v>
      </c>
      <c r="AT31" s="202">
        <v>20.51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6.89</v>
      </c>
      <c r="J32" s="202">
        <v>0</v>
      </c>
      <c r="K32" s="202">
        <v>4.42</v>
      </c>
      <c r="L32" s="202">
        <v>310.52</v>
      </c>
      <c r="M32" s="202">
        <v>0.94</v>
      </c>
      <c r="N32" s="202">
        <v>1.43</v>
      </c>
      <c r="O32" s="202">
        <v>0</v>
      </c>
      <c r="P32" s="202">
        <v>1.68</v>
      </c>
      <c r="Q32" s="202">
        <v>2.99</v>
      </c>
      <c r="R32" s="202">
        <v>0.25</v>
      </c>
      <c r="S32" s="202">
        <v>0.32</v>
      </c>
      <c r="T32" s="202">
        <v>0</v>
      </c>
      <c r="U32" s="202">
        <v>0.98</v>
      </c>
      <c r="V32" s="202">
        <v>0.25</v>
      </c>
      <c r="W32" s="202">
        <v>0.55000000000000004</v>
      </c>
      <c r="X32" s="202">
        <v>1.19</v>
      </c>
      <c r="Y32" s="202">
        <v>0</v>
      </c>
      <c r="Z32" s="202">
        <v>3.06</v>
      </c>
      <c r="AA32" s="202">
        <v>1.0900000000000001</v>
      </c>
      <c r="AB32" s="202">
        <v>0</v>
      </c>
      <c r="AC32" s="202">
        <v>0.95</v>
      </c>
      <c r="AD32" s="202">
        <v>8.9</v>
      </c>
      <c r="AE32" s="202">
        <v>0</v>
      </c>
      <c r="AF32" s="202">
        <v>0</v>
      </c>
      <c r="AG32" s="202">
        <v>24.1</v>
      </c>
      <c r="AH32" s="202">
        <v>0</v>
      </c>
      <c r="AI32" s="202">
        <v>39.520000000000003</v>
      </c>
      <c r="AJ32" s="202">
        <v>0</v>
      </c>
      <c r="AK32" s="202">
        <v>70.69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13.21</v>
      </c>
      <c r="AS32" s="202">
        <v>21.66</v>
      </c>
      <c r="AT32" s="202">
        <v>20.51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6.89</v>
      </c>
      <c r="J33" s="202">
        <v>0</v>
      </c>
      <c r="K33" s="202">
        <v>2.8</v>
      </c>
      <c r="L33" s="202">
        <v>252.88</v>
      </c>
      <c r="M33" s="202">
        <v>0.94</v>
      </c>
      <c r="N33" s="202">
        <v>1.43</v>
      </c>
      <c r="O33" s="202">
        <v>0</v>
      </c>
      <c r="P33" s="202">
        <v>1.68</v>
      </c>
      <c r="Q33" s="202">
        <v>0.25</v>
      </c>
      <c r="R33" s="202">
        <v>0.25</v>
      </c>
      <c r="S33" s="202">
        <v>0.32</v>
      </c>
      <c r="T33" s="202">
        <v>0</v>
      </c>
      <c r="U33" s="202">
        <v>1.29</v>
      </c>
      <c r="V33" s="202">
        <v>0.25</v>
      </c>
      <c r="W33" s="202">
        <v>0.55000000000000004</v>
      </c>
      <c r="X33" s="202">
        <v>1.19</v>
      </c>
      <c r="Y33" s="202">
        <v>0</v>
      </c>
      <c r="Z33" s="202">
        <v>3.06</v>
      </c>
      <c r="AA33" s="202">
        <v>1.0900000000000001</v>
      </c>
      <c r="AB33" s="202">
        <v>0</v>
      </c>
      <c r="AC33" s="202">
        <v>0.95</v>
      </c>
      <c r="AD33" s="202">
        <v>8.9</v>
      </c>
      <c r="AE33" s="202">
        <v>0</v>
      </c>
      <c r="AF33" s="202">
        <v>0</v>
      </c>
      <c r="AG33" s="202">
        <v>24.1</v>
      </c>
      <c r="AH33" s="202">
        <v>0</v>
      </c>
      <c r="AI33" s="202">
        <v>39.520000000000003</v>
      </c>
      <c r="AJ33" s="202">
        <v>0</v>
      </c>
      <c r="AK33" s="202">
        <v>70.69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13.21</v>
      </c>
      <c r="AS33" s="202">
        <v>21.66</v>
      </c>
      <c r="AT33" s="202">
        <v>20.51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6.89</v>
      </c>
      <c r="J34" s="202">
        <v>0</v>
      </c>
      <c r="K34" s="202">
        <v>4.42</v>
      </c>
      <c r="L34" s="202">
        <v>209.65</v>
      </c>
      <c r="M34" s="202">
        <v>0.94</v>
      </c>
      <c r="N34" s="202">
        <v>1.43</v>
      </c>
      <c r="O34" s="202">
        <v>0</v>
      </c>
      <c r="P34" s="202">
        <v>1.68</v>
      </c>
      <c r="Q34" s="202">
        <v>0.25</v>
      </c>
      <c r="R34" s="202">
        <v>0.25</v>
      </c>
      <c r="S34" s="202">
        <v>0.32</v>
      </c>
      <c r="T34" s="202">
        <v>0</v>
      </c>
      <c r="U34" s="202">
        <v>1.01</v>
      </c>
      <c r="V34" s="202">
        <v>0.25</v>
      </c>
      <c r="W34" s="202">
        <v>0.55000000000000004</v>
      </c>
      <c r="X34" s="202">
        <v>1.19</v>
      </c>
      <c r="Y34" s="202">
        <v>0</v>
      </c>
      <c r="Z34" s="202">
        <v>3.06</v>
      </c>
      <c r="AA34" s="202">
        <v>1.0900000000000001</v>
      </c>
      <c r="AB34" s="202">
        <v>0</v>
      </c>
      <c r="AC34" s="202">
        <v>0.95</v>
      </c>
      <c r="AD34" s="202">
        <v>8.9</v>
      </c>
      <c r="AE34" s="202">
        <v>0</v>
      </c>
      <c r="AF34" s="202">
        <v>0</v>
      </c>
      <c r="AG34" s="202">
        <v>24.1</v>
      </c>
      <c r="AH34" s="202">
        <v>0</v>
      </c>
      <c r="AI34" s="202">
        <v>39.520000000000003</v>
      </c>
      <c r="AJ34" s="202">
        <v>0</v>
      </c>
      <c r="AK34" s="202">
        <v>70.69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13.21</v>
      </c>
      <c r="AS34" s="202">
        <v>21.66</v>
      </c>
      <c r="AT34" s="202">
        <v>20.51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6.89</v>
      </c>
      <c r="J35" s="202">
        <v>0</v>
      </c>
      <c r="K35" s="202">
        <v>4.42</v>
      </c>
      <c r="L35" s="202">
        <v>209.65</v>
      </c>
      <c r="M35" s="202">
        <v>0.94</v>
      </c>
      <c r="N35" s="202">
        <v>1.43</v>
      </c>
      <c r="O35" s="202">
        <v>0</v>
      </c>
      <c r="P35" s="202">
        <v>1.68</v>
      </c>
      <c r="Q35" s="202">
        <v>0.25</v>
      </c>
      <c r="R35" s="202">
        <v>0.25</v>
      </c>
      <c r="S35" s="202">
        <v>0.32</v>
      </c>
      <c r="T35" s="202">
        <v>0</v>
      </c>
      <c r="U35" s="202">
        <v>1.01</v>
      </c>
      <c r="V35" s="202">
        <v>0.25</v>
      </c>
      <c r="W35" s="202">
        <v>0.55000000000000004</v>
      </c>
      <c r="X35" s="202">
        <v>1.19</v>
      </c>
      <c r="Y35" s="202">
        <v>0</v>
      </c>
      <c r="Z35" s="202">
        <v>3.06</v>
      </c>
      <c r="AA35" s="202">
        <v>1.0900000000000001</v>
      </c>
      <c r="AB35" s="202">
        <v>0</v>
      </c>
      <c r="AC35" s="202">
        <v>0.95</v>
      </c>
      <c r="AD35" s="202">
        <v>8.9</v>
      </c>
      <c r="AE35" s="202">
        <v>0</v>
      </c>
      <c r="AF35" s="202">
        <v>0</v>
      </c>
      <c r="AG35" s="202">
        <v>24.1</v>
      </c>
      <c r="AH35" s="202">
        <v>0</v>
      </c>
      <c r="AI35" s="202">
        <v>39.520000000000003</v>
      </c>
      <c r="AJ35" s="202">
        <v>0</v>
      </c>
      <c r="AK35" s="202">
        <v>70.69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13.14</v>
      </c>
      <c r="AS35" s="202">
        <v>21.66</v>
      </c>
      <c r="AT35" s="202">
        <v>20.51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6.89</v>
      </c>
      <c r="J36" s="202">
        <v>0</v>
      </c>
      <c r="K36" s="202">
        <v>4.42</v>
      </c>
      <c r="L36" s="202">
        <v>209.65</v>
      </c>
      <c r="M36" s="202">
        <v>0.94</v>
      </c>
      <c r="N36" s="202">
        <v>1.43</v>
      </c>
      <c r="O36" s="202">
        <v>0</v>
      </c>
      <c r="P36" s="202">
        <v>1.68</v>
      </c>
      <c r="Q36" s="202">
        <v>0.25</v>
      </c>
      <c r="R36" s="202">
        <v>0.26</v>
      </c>
      <c r="S36" s="202">
        <v>0.32</v>
      </c>
      <c r="T36" s="202">
        <v>0</v>
      </c>
      <c r="U36" s="202">
        <v>1.01</v>
      </c>
      <c r="V36" s="202">
        <v>0.25</v>
      </c>
      <c r="W36" s="202">
        <v>0.55000000000000004</v>
      </c>
      <c r="X36" s="202">
        <v>1.19</v>
      </c>
      <c r="Y36" s="202">
        <v>0</v>
      </c>
      <c r="Z36" s="202">
        <v>3.06</v>
      </c>
      <c r="AA36" s="202">
        <v>1.0900000000000001</v>
      </c>
      <c r="AB36" s="202">
        <v>0</v>
      </c>
      <c r="AC36" s="202">
        <v>0.95</v>
      </c>
      <c r="AD36" s="202">
        <v>8.9</v>
      </c>
      <c r="AE36" s="202">
        <v>0</v>
      </c>
      <c r="AF36" s="202">
        <v>0</v>
      </c>
      <c r="AG36" s="202">
        <v>24.1</v>
      </c>
      <c r="AH36" s="202">
        <v>0</v>
      </c>
      <c r="AI36" s="202">
        <v>39.520000000000003</v>
      </c>
      <c r="AJ36" s="202">
        <v>0</v>
      </c>
      <c r="AK36" s="202">
        <v>70.69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13.14</v>
      </c>
      <c r="AS36" s="202">
        <v>21.66</v>
      </c>
      <c r="AT36" s="202">
        <v>20.51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6.89</v>
      </c>
      <c r="J37" s="202">
        <v>0</v>
      </c>
      <c r="K37" s="202">
        <v>4.42</v>
      </c>
      <c r="L37" s="202">
        <v>209.65</v>
      </c>
      <c r="M37" s="202">
        <v>0.94</v>
      </c>
      <c r="N37" s="202">
        <v>1.43</v>
      </c>
      <c r="O37" s="202">
        <v>0</v>
      </c>
      <c r="P37" s="202">
        <v>1.68</v>
      </c>
      <c r="Q37" s="202">
        <v>0.25</v>
      </c>
      <c r="R37" s="202">
        <v>0.26</v>
      </c>
      <c r="S37" s="202">
        <v>0.32</v>
      </c>
      <c r="T37" s="202">
        <v>0</v>
      </c>
      <c r="U37" s="202">
        <v>1.01</v>
      </c>
      <c r="V37" s="202">
        <v>0.25</v>
      </c>
      <c r="W37" s="202">
        <v>0.55000000000000004</v>
      </c>
      <c r="X37" s="202">
        <v>1.19</v>
      </c>
      <c r="Y37" s="202">
        <v>0</v>
      </c>
      <c r="Z37" s="202">
        <v>3.06</v>
      </c>
      <c r="AA37" s="202">
        <v>1.0900000000000001</v>
      </c>
      <c r="AB37" s="202">
        <v>0</v>
      </c>
      <c r="AC37" s="202">
        <v>0.95</v>
      </c>
      <c r="AD37" s="202">
        <v>8.9</v>
      </c>
      <c r="AE37" s="202">
        <v>0</v>
      </c>
      <c r="AF37" s="202">
        <v>0</v>
      </c>
      <c r="AG37" s="202">
        <v>24.1</v>
      </c>
      <c r="AH37" s="202">
        <v>0</v>
      </c>
      <c r="AI37" s="202">
        <v>39.520000000000003</v>
      </c>
      <c r="AJ37" s="202">
        <v>0</v>
      </c>
      <c r="AK37" s="202">
        <v>70.69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13.14</v>
      </c>
      <c r="AS37" s="202">
        <v>21.66</v>
      </c>
      <c r="AT37" s="202">
        <v>20.51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6.89</v>
      </c>
      <c r="J38" s="202">
        <v>0</v>
      </c>
      <c r="K38" s="202">
        <v>4.42</v>
      </c>
      <c r="L38" s="202">
        <v>209.65</v>
      </c>
      <c r="M38" s="202">
        <v>0.94</v>
      </c>
      <c r="N38" s="202">
        <v>1.43</v>
      </c>
      <c r="O38" s="202">
        <v>0</v>
      </c>
      <c r="P38" s="202">
        <v>1.68</v>
      </c>
      <c r="Q38" s="202">
        <v>0.25</v>
      </c>
      <c r="R38" s="202">
        <v>0.26</v>
      </c>
      <c r="S38" s="202">
        <v>0.32</v>
      </c>
      <c r="T38" s="202">
        <v>0</v>
      </c>
      <c r="U38" s="202">
        <v>1.01</v>
      </c>
      <c r="V38" s="202">
        <v>0.25</v>
      </c>
      <c r="W38" s="202">
        <v>0.55000000000000004</v>
      </c>
      <c r="X38" s="202">
        <v>1.19</v>
      </c>
      <c r="Y38" s="202">
        <v>0</v>
      </c>
      <c r="Z38" s="202">
        <v>3.06</v>
      </c>
      <c r="AA38" s="202">
        <v>1.0900000000000001</v>
      </c>
      <c r="AB38" s="202">
        <v>0</v>
      </c>
      <c r="AC38" s="202">
        <v>0.95</v>
      </c>
      <c r="AD38" s="202">
        <v>8.9</v>
      </c>
      <c r="AE38" s="202">
        <v>0</v>
      </c>
      <c r="AF38" s="202">
        <v>0</v>
      </c>
      <c r="AG38" s="202">
        <v>24.1</v>
      </c>
      <c r="AH38" s="202">
        <v>0</v>
      </c>
      <c r="AI38" s="202">
        <v>39.520000000000003</v>
      </c>
      <c r="AJ38" s="202">
        <v>0</v>
      </c>
      <c r="AK38" s="202">
        <v>70.69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13.14</v>
      </c>
      <c r="AS38" s="202">
        <v>21.66</v>
      </c>
      <c r="AT38" s="202">
        <v>20.51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6.89</v>
      </c>
      <c r="J39" s="202">
        <v>0</v>
      </c>
      <c r="K39" s="202">
        <v>4.42</v>
      </c>
      <c r="L39" s="202">
        <v>262.48</v>
      </c>
      <c r="M39" s="202">
        <v>0.94</v>
      </c>
      <c r="N39" s="202">
        <v>1.43</v>
      </c>
      <c r="O39" s="202">
        <v>0</v>
      </c>
      <c r="P39" s="202">
        <v>1.68</v>
      </c>
      <c r="Q39" s="202">
        <v>2.99</v>
      </c>
      <c r="R39" s="202">
        <v>0.26</v>
      </c>
      <c r="S39" s="202">
        <v>0.32</v>
      </c>
      <c r="T39" s="202">
        <v>0</v>
      </c>
      <c r="U39" s="202">
        <v>1.01</v>
      </c>
      <c r="V39" s="202">
        <v>0.25</v>
      </c>
      <c r="W39" s="202">
        <v>0.55000000000000004</v>
      </c>
      <c r="X39" s="202">
        <v>1.19</v>
      </c>
      <c r="Y39" s="202">
        <v>0</v>
      </c>
      <c r="Z39" s="202">
        <v>3.06</v>
      </c>
      <c r="AA39" s="202">
        <v>1.0900000000000001</v>
      </c>
      <c r="AB39" s="202">
        <v>0</v>
      </c>
      <c r="AC39" s="202">
        <v>0.95</v>
      </c>
      <c r="AD39" s="202">
        <v>8.9</v>
      </c>
      <c r="AE39" s="202">
        <v>0</v>
      </c>
      <c r="AF39" s="202">
        <v>0</v>
      </c>
      <c r="AG39" s="202">
        <v>24.1</v>
      </c>
      <c r="AH39" s="202">
        <v>0</v>
      </c>
      <c r="AI39" s="202">
        <v>39.520000000000003</v>
      </c>
      <c r="AJ39" s="202">
        <v>0</v>
      </c>
      <c r="AK39" s="202">
        <v>70.69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13.14</v>
      </c>
      <c r="AS39" s="202">
        <v>21.66</v>
      </c>
      <c r="AT39" s="202">
        <v>20.51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6.89</v>
      </c>
      <c r="J40" s="202">
        <v>0</v>
      </c>
      <c r="K40" s="202">
        <v>4.42</v>
      </c>
      <c r="L40" s="202">
        <v>252.88</v>
      </c>
      <c r="M40" s="202">
        <v>0.94</v>
      </c>
      <c r="N40" s="202">
        <v>1.43</v>
      </c>
      <c r="O40" s="202">
        <v>0</v>
      </c>
      <c r="P40" s="202">
        <v>1.68</v>
      </c>
      <c r="Q40" s="202">
        <v>2.99</v>
      </c>
      <c r="R40" s="202">
        <v>0.26</v>
      </c>
      <c r="S40" s="202">
        <v>0.32</v>
      </c>
      <c r="T40" s="202">
        <v>0</v>
      </c>
      <c r="U40" s="202">
        <v>1.01</v>
      </c>
      <c r="V40" s="202">
        <v>0.25</v>
      </c>
      <c r="W40" s="202">
        <v>0.55000000000000004</v>
      </c>
      <c r="X40" s="202">
        <v>1.19</v>
      </c>
      <c r="Y40" s="202">
        <v>0</v>
      </c>
      <c r="Z40" s="202">
        <v>3.06</v>
      </c>
      <c r="AA40" s="202">
        <v>1.0900000000000001</v>
      </c>
      <c r="AB40" s="202">
        <v>0</v>
      </c>
      <c r="AC40" s="202">
        <v>0.95</v>
      </c>
      <c r="AD40" s="202">
        <v>8.9</v>
      </c>
      <c r="AE40" s="202">
        <v>0</v>
      </c>
      <c r="AF40" s="202">
        <v>0</v>
      </c>
      <c r="AG40" s="202">
        <v>24.1</v>
      </c>
      <c r="AH40" s="202">
        <v>0</v>
      </c>
      <c r="AI40" s="202">
        <v>39.520000000000003</v>
      </c>
      <c r="AJ40" s="202">
        <v>0</v>
      </c>
      <c r="AK40" s="202">
        <v>70.69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13.14</v>
      </c>
      <c r="AS40" s="202">
        <v>21.66</v>
      </c>
      <c r="AT40" s="202">
        <v>20.51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6.89</v>
      </c>
      <c r="J41" s="202">
        <v>0</v>
      </c>
      <c r="K41" s="202">
        <v>4.42</v>
      </c>
      <c r="L41" s="202">
        <v>219.69</v>
      </c>
      <c r="M41" s="202">
        <v>0.94</v>
      </c>
      <c r="N41" s="202">
        <v>1.43</v>
      </c>
      <c r="O41" s="202">
        <v>0</v>
      </c>
      <c r="P41" s="202">
        <v>1.68</v>
      </c>
      <c r="Q41" s="202">
        <v>2.99</v>
      </c>
      <c r="R41" s="202">
        <v>0.26</v>
      </c>
      <c r="S41" s="202">
        <v>0.32</v>
      </c>
      <c r="T41" s="202">
        <v>0</v>
      </c>
      <c r="U41" s="202">
        <v>1.01</v>
      </c>
      <c r="V41" s="202">
        <v>0.25</v>
      </c>
      <c r="W41" s="202">
        <v>0.55000000000000004</v>
      </c>
      <c r="X41" s="202">
        <v>1.19</v>
      </c>
      <c r="Y41" s="202">
        <v>0</v>
      </c>
      <c r="Z41" s="202">
        <v>3.06</v>
      </c>
      <c r="AA41" s="202">
        <v>1.0900000000000001</v>
      </c>
      <c r="AB41" s="202">
        <v>0</v>
      </c>
      <c r="AC41" s="202">
        <v>0.95</v>
      </c>
      <c r="AD41" s="202">
        <v>8.9</v>
      </c>
      <c r="AE41" s="202">
        <v>0</v>
      </c>
      <c r="AF41" s="202">
        <v>0</v>
      </c>
      <c r="AG41" s="202">
        <v>24.1</v>
      </c>
      <c r="AH41" s="202">
        <v>3.86</v>
      </c>
      <c r="AI41" s="202">
        <v>39.520000000000003</v>
      </c>
      <c r="AJ41" s="202">
        <v>0</v>
      </c>
      <c r="AK41" s="202">
        <v>70.69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13.14</v>
      </c>
      <c r="AS41" s="202">
        <v>21.66</v>
      </c>
      <c r="AT41" s="202">
        <v>20.51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6.89</v>
      </c>
      <c r="J42" s="202">
        <v>0</v>
      </c>
      <c r="K42" s="202">
        <v>4.42</v>
      </c>
      <c r="L42" s="202">
        <v>209.65</v>
      </c>
      <c r="M42" s="202">
        <v>0.94</v>
      </c>
      <c r="N42" s="202">
        <v>1.43</v>
      </c>
      <c r="O42" s="202">
        <v>0</v>
      </c>
      <c r="P42" s="202">
        <v>1.68</v>
      </c>
      <c r="Q42" s="202">
        <v>0.25</v>
      </c>
      <c r="R42" s="202">
        <v>0.26</v>
      </c>
      <c r="S42" s="202">
        <v>0.32</v>
      </c>
      <c r="T42" s="202">
        <v>0</v>
      </c>
      <c r="U42" s="202">
        <v>1.01</v>
      </c>
      <c r="V42" s="202">
        <v>0.25</v>
      </c>
      <c r="W42" s="202">
        <v>0.55000000000000004</v>
      </c>
      <c r="X42" s="202">
        <v>1.19</v>
      </c>
      <c r="Y42" s="202">
        <v>0</v>
      </c>
      <c r="Z42" s="202">
        <v>3.06</v>
      </c>
      <c r="AA42" s="202">
        <v>1.0900000000000001</v>
      </c>
      <c r="AB42" s="202">
        <v>0</v>
      </c>
      <c r="AC42" s="202">
        <v>0.95</v>
      </c>
      <c r="AD42" s="202">
        <v>8.9</v>
      </c>
      <c r="AE42" s="202">
        <v>0</v>
      </c>
      <c r="AF42" s="202">
        <v>0</v>
      </c>
      <c r="AG42" s="202">
        <v>24.1</v>
      </c>
      <c r="AH42" s="202">
        <v>3.86</v>
      </c>
      <c r="AI42" s="202">
        <v>39.520000000000003</v>
      </c>
      <c r="AJ42" s="202">
        <v>0</v>
      </c>
      <c r="AK42" s="202">
        <v>70.69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13.14</v>
      </c>
      <c r="AS42" s="202">
        <v>21.66</v>
      </c>
      <c r="AT42" s="202">
        <v>20.51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6.89</v>
      </c>
      <c r="J43" s="202">
        <v>0</v>
      </c>
      <c r="K43" s="202">
        <v>4.42</v>
      </c>
      <c r="L43" s="202">
        <v>272.08999999999997</v>
      </c>
      <c r="M43" s="202">
        <v>0.94</v>
      </c>
      <c r="N43" s="202">
        <v>1.43</v>
      </c>
      <c r="O43" s="202">
        <v>0</v>
      </c>
      <c r="P43" s="202">
        <v>1.68</v>
      </c>
      <c r="Q43" s="202">
        <v>2.99</v>
      </c>
      <c r="R43" s="202">
        <v>3.07</v>
      </c>
      <c r="S43" s="202">
        <v>3.83</v>
      </c>
      <c r="T43" s="202">
        <v>0</v>
      </c>
      <c r="U43" s="202">
        <v>1.01</v>
      </c>
      <c r="V43" s="202">
        <v>2.2599999999999998</v>
      </c>
      <c r="W43" s="202">
        <v>0.54</v>
      </c>
      <c r="X43" s="202">
        <v>1.19</v>
      </c>
      <c r="Y43" s="202">
        <v>0</v>
      </c>
      <c r="Z43" s="202">
        <v>58.74</v>
      </c>
      <c r="AA43" s="202">
        <v>19.97</v>
      </c>
      <c r="AB43" s="202">
        <v>0</v>
      </c>
      <c r="AC43" s="202">
        <v>0.95</v>
      </c>
      <c r="AD43" s="202">
        <v>8.9</v>
      </c>
      <c r="AE43" s="202">
        <v>0</v>
      </c>
      <c r="AF43" s="202">
        <v>0</v>
      </c>
      <c r="AG43" s="202">
        <v>24.1</v>
      </c>
      <c r="AH43" s="202">
        <v>7.71</v>
      </c>
      <c r="AI43" s="202">
        <v>39.520000000000003</v>
      </c>
      <c r="AJ43" s="202">
        <v>0</v>
      </c>
      <c r="AK43" s="202">
        <v>70.69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13.01</v>
      </c>
      <c r="AS43" s="202">
        <v>21.66</v>
      </c>
      <c r="AT43" s="202">
        <v>20.51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6.89</v>
      </c>
      <c r="J44" s="202">
        <v>0</v>
      </c>
      <c r="K44" s="202">
        <v>4.42</v>
      </c>
      <c r="L44" s="202">
        <v>320.13</v>
      </c>
      <c r="M44" s="202">
        <v>0.94</v>
      </c>
      <c r="N44" s="202">
        <v>1.43</v>
      </c>
      <c r="O44" s="202">
        <v>0</v>
      </c>
      <c r="P44" s="202">
        <v>1.68</v>
      </c>
      <c r="Q44" s="202">
        <v>2.99</v>
      </c>
      <c r="R44" s="202">
        <v>3.07</v>
      </c>
      <c r="S44" s="202">
        <v>3.83</v>
      </c>
      <c r="T44" s="202">
        <v>0</v>
      </c>
      <c r="U44" s="202">
        <v>1.01</v>
      </c>
      <c r="V44" s="202">
        <v>3.02</v>
      </c>
      <c r="W44" s="202">
        <v>0.54</v>
      </c>
      <c r="X44" s="202">
        <v>1.19</v>
      </c>
      <c r="Y44" s="202">
        <v>0</v>
      </c>
      <c r="Z44" s="202">
        <v>58.74</v>
      </c>
      <c r="AA44" s="202">
        <v>19.97</v>
      </c>
      <c r="AB44" s="202">
        <v>0</v>
      </c>
      <c r="AC44" s="202">
        <v>0.95</v>
      </c>
      <c r="AD44" s="202">
        <v>8.9</v>
      </c>
      <c r="AE44" s="202">
        <v>0</v>
      </c>
      <c r="AF44" s="202">
        <v>0</v>
      </c>
      <c r="AG44" s="202">
        <v>24.1</v>
      </c>
      <c r="AH44" s="202">
        <v>7.71</v>
      </c>
      <c r="AI44" s="202">
        <v>39.520000000000003</v>
      </c>
      <c r="AJ44" s="202">
        <v>0</v>
      </c>
      <c r="AK44" s="202">
        <v>70.69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13.01</v>
      </c>
      <c r="AS44" s="202">
        <v>21.66</v>
      </c>
      <c r="AT44" s="202">
        <v>20.51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6.89</v>
      </c>
      <c r="J45" s="202">
        <v>0</v>
      </c>
      <c r="K45" s="202">
        <v>4.42</v>
      </c>
      <c r="L45" s="202">
        <v>375.85</v>
      </c>
      <c r="M45" s="202">
        <v>0.94</v>
      </c>
      <c r="N45" s="202">
        <v>1.43</v>
      </c>
      <c r="O45" s="202">
        <v>0</v>
      </c>
      <c r="P45" s="202">
        <v>1.68</v>
      </c>
      <c r="Q45" s="202">
        <v>2.99</v>
      </c>
      <c r="R45" s="202">
        <v>3.07</v>
      </c>
      <c r="S45" s="202">
        <v>3.83</v>
      </c>
      <c r="T45" s="202">
        <v>0</v>
      </c>
      <c r="U45" s="202">
        <v>1.01</v>
      </c>
      <c r="V45" s="202">
        <v>3.02</v>
      </c>
      <c r="W45" s="202">
        <v>0.54</v>
      </c>
      <c r="X45" s="202">
        <v>1.19</v>
      </c>
      <c r="Y45" s="202">
        <v>0</v>
      </c>
      <c r="Z45" s="202">
        <v>58.74</v>
      </c>
      <c r="AA45" s="202">
        <v>19.97</v>
      </c>
      <c r="AB45" s="202">
        <v>0</v>
      </c>
      <c r="AC45" s="202">
        <v>0.95</v>
      </c>
      <c r="AD45" s="202">
        <v>8.9</v>
      </c>
      <c r="AE45" s="202">
        <v>0</v>
      </c>
      <c r="AF45" s="202">
        <v>0</v>
      </c>
      <c r="AG45" s="202">
        <v>24.1</v>
      </c>
      <c r="AH45" s="202">
        <v>11.57</v>
      </c>
      <c r="AI45" s="202">
        <v>39.520000000000003</v>
      </c>
      <c r="AJ45" s="202">
        <v>0</v>
      </c>
      <c r="AK45" s="202">
        <v>70.69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13.01</v>
      </c>
      <c r="AS45" s="202">
        <v>21.66</v>
      </c>
      <c r="AT45" s="202">
        <v>20.51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6.89</v>
      </c>
      <c r="J46" s="202">
        <v>0</v>
      </c>
      <c r="K46" s="202">
        <v>4.42</v>
      </c>
      <c r="L46" s="202">
        <v>375.85</v>
      </c>
      <c r="M46" s="202">
        <v>0.94</v>
      </c>
      <c r="N46" s="202">
        <v>1.43</v>
      </c>
      <c r="O46" s="202">
        <v>0</v>
      </c>
      <c r="P46" s="202">
        <v>1.68</v>
      </c>
      <c r="Q46" s="202">
        <v>2.99</v>
      </c>
      <c r="R46" s="202">
        <v>3.07</v>
      </c>
      <c r="S46" s="202">
        <v>3.83</v>
      </c>
      <c r="T46" s="202">
        <v>0</v>
      </c>
      <c r="U46" s="202">
        <v>1.01</v>
      </c>
      <c r="V46" s="202">
        <v>3.02</v>
      </c>
      <c r="W46" s="202">
        <v>0.54</v>
      </c>
      <c r="X46" s="202">
        <v>1.19</v>
      </c>
      <c r="Y46" s="202">
        <v>0</v>
      </c>
      <c r="Z46" s="202">
        <v>58.74</v>
      </c>
      <c r="AA46" s="202">
        <v>19.97</v>
      </c>
      <c r="AB46" s="202">
        <v>0</v>
      </c>
      <c r="AC46" s="202">
        <v>0.95</v>
      </c>
      <c r="AD46" s="202">
        <v>8.9</v>
      </c>
      <c r="AE46" s="202">
        <v>0</v>
      </c>
      <c r="AF46" s="202">
        <v>0</v>
      </c>
      <c r="AG46" s="202">
        <v>24.1</v>
      </c>
      <c r="AH46" s="202">
        <v>15.42</v>
      </c>
      <c r="AI46" s="202">
        <v>39.520000000000003</v>
      </c>
      <c r="AJ46" s="202">
        <v>0</v>
      </c>
      <c r="AK46" s="202">
        <v>70.69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13.01</v>
      </c>
      <c r="AS46" s="202">
        <v>21.66</v>
      </c>
      <c r="AT46" s="202">
        <v>20.51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6.89</v>
      </c>
      <c r="J47" s="202">
        <v>0</v>
      </c>
      <c r="K47" s="202">
        <v>4.42</v>
      </c>
      <c r="L47" s="202">
        <v>375.85</v>
      </c>
      <c r="M47" s="202">
        <v>0.94</v>
      </c>
      <c r="N47" s="202">
        <v>1.43</v>
      </c>
      <c r="O47" s="202">
        <v>0</v>
      </c>
      <c r="P47" s="202">
        <v>1.68</v>
      </c>
      <c r="Q47" s="202">
        <v>2.99</v>
      </c>
      <c r="R47" s="202">
        <v>3.07</v>
      </c>
      <c r="S47" s="202">
        <v>3.83</v>
      </c>
      <c r="T47" s="202">
        <v>0</v>
      </c>
      <c r="U47" s="202">
        <v>1.01</v>
      </c>
      <c r="V47" s="202">
        <v>3.02</v>
      </c>
      <c r="W47" s="202">
        <v>0.54</v>
      </c>
      <c r="X47" s="202">
        <v>1.19</v>
      </c>
      <c r="Y47" s="202">
        <v>0</v>
      </c>
      <c r="Z47" s="202">
        <v>58.74</v>
      </c>
      <c r="AA47" s="202">
        <v>19.97</v>
      </c>
      <c r="AB47" s="202">
        <v>0</v>
      </c>
      <c r="AC47" s="202">
        <v>1.26</v>
      </c>
      <c r="AD47" s="202">
        <v>8.9</v>
      </c>
      <c r="AE47" s="202">
        <v>0</v>
      </c>
      <c r="AF47" s="202">
        <v>0</v>
      </c>
      <c r="AG47" s="202">
        <v>24.1</v>
      </c>
      <c r="AH47" s="202">
        <v>15.42</v>
      </c>
      <c r="AI47" s="202">
        <v>39.520000000000003</v>
      </c>
      <c r="AJ47" s="202">
        <v>0</v>
      </c>
      <c r="AK47" s="202">
        <v>70.69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13.01</v>
      </c>
      <c r="AS47" s="202">
        <v>21.66</v>
      </c>
      <c r="AT47" s="202">
        <v>20.51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6.89</v>
      </c>
      <c r="J48" s="202">
        <v>0</v>
      </c>
      <c r="K48" s="202">
        <v>4.42</v>
      </c>
      <c r="L48" s="202">
        <v>375.85</v>
      </c>
      <c r="M48" s="202">
        <v>0.94</v>
      </c>
      <c r="N48" s="202">
        <v>1.43</v>
      </c>
      <c r="O48" s="202">
        <v>0</v>
      </c>
      <c r="P48" s="202">
        <v>1.68</v>
      </c>
      <c r="Q48" s="202">
        <v>2.99</v>
      </c>
      <c r="R48" s="202">
        <v>3.07</v>
      </c>
      <c r="S48" s="202">
        <v>3.83</v>
      </c>
      <c r="T48" s="202">
        <v>0</v>
      </c>
      <c r="U48" s="202">
        <v>1.01</v>
      </c>
      <c r="V48" s="202">
        <v>3.02</v>
      </c>
      <c r="W48" s="202">
        <v>0.54</v>
      </c>
      <c r="X48" s="202">
        <v>1.19</v>
      </c>
      <c r="Y48" s="202">
        <v>0</v>
      </c>
      <c r="Z48" s="202">
        <v>58.74</v>
      </c>
      <c r="AA48" s="202">
        <v>19.97</v>
      </c>
      <c r="AB48" s="202">
        <v>0</v>
      </c>
      <c r="AC48" s="202">
        <v>1.26</v>
      </c>
      <c r="AD48" s="202">
        <v>8.9</v>
      </c>
      <c r="AE48" s="202">
        <v>0</v>
      </c>
      <c r="AF48" s="202">
        <v>0</v>
      </c>
      <c r="AG48" s="202">
        <v>24.1</v>
      </c>
      <c r="AH48" s="202">
        <v>0</v>
      </c>
      <c r="AI48" s="202">
        <v>39.520000000000003</v>
      </c>
      <c r="AJ48" s="202">
        <v>0</v>
      </c>
      <c r="AK48" s="202">
        <v>70.69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13.01</v>
      </c>
      <c r="AS48" s="202">
        <v>21.66</v>
      </c>
      <c r="AT48" s="202">
        <v>20.51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6.89</v>
      </c>
      <c r="J49" s="202">
        <v>0</v>
      </c>
      <c r="K49" s="202">
        <v>4.42</v>
      </c>
      <c r="L49" s="202">
        <v>375.85</v>
      </c>
      <c r="M49" s="202">
        <v>0.94</v>
      </c>
      <c r="N49" s="202">
        <v>1.43</v>
      </c>
      <c r="O49" s="202">
        <v>0</v>
      </c>
      <c r="P49" s="202">
        <v>1.68</v>
      </c>
      <c r="Q49" s="202">
        <v>2.99</v>
      </c>
      <c r="R49" s="202">
        <v>3.07</v>
      </c>
      <c r="S49" s="202">
        <v>3.83</v>
      </c>
      <c r="T49" s="202">
        <v>0</v>
      </c>
      <c r="U49" s="202">
        <v>1.01</v>
      </c>
      <c r="V49" s="202">
        <v>3.02</v>
      </c>
      <c r="W49" s="202">
        <v>0.54</v>
      </c>
      <c r="X49" s="202">
        <v>1.19</v>
      </c>
      <c r="Y49" s="202">
        <v>0</v>
      </c>
      <c r="Z49" s="202">
        <v>58.74</v>
      </c>
      <c r="AA49" s="202">
        <v>19.97</v>
      </c>
      <c r="AB49" s="202">
        <v>0</v>
      </c>
      <c r="AC49" s="202">
        <v>1.26</v>
      </c>
      <c r="AD49" s="202">
        <v>8.9</v>
      </c>
      <c r="AE49" s="202">
        <v>0</v>
      </c>
      <c r="AF49" s="202">
        <v>0</v>
      </c>
      <c r="AG49" s="202">
        <v>24.1</v>
      </c>
      <c r="AH49" s="202">
        <v>0</v>
      </c>
      <c r="AI49" s="202">
        <v>39.520000000000003</v>
      </c>
      <c r="AJ49" s="202">
        <v>0</v>
      </c>
      <c r="AK49" s="202">
        <v>70.69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12.95</v>
      </c>
      <c r="AS49" s="202">
        <v>21.66</v>
      </c>
      <c r="AT49" s="202">
        <v>20.51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6.89</v>
      </c>
      <c r="J50" s="202">
        <v>0</v>
      </c>
      <c r="K50" s="202">
        <v>4.3899999999999997</v>
      </c>
      <c r="L50" s="202">
        <v>375.85</v>
      </c>
      <c r="M50" s="202">
        <v>0.94</v>
      </c>
      <c r="N50" s="202">
        <v>1.43</v>
      </c>
      <c r="O50" s="202">
        <v>0</v>
      </c>
      <c r="P50" s="202">
        <v>1.68</v>
      </c>
      <c r="Q50" s="202">
        <v>2.99</v>
      </c>
      <c r="R50" s="202">
        <v>3.07</v>
      </c>
      <c r="S50" s="202">
        <v>3.83</v>
      </c>
      <c r="T50" s="202">
        <v>0</v>
      </c>
      <c r="U50" s="202">
        <v>1.01</v>
      </c>
      <c r="V50" s="202">
        <v>3.02</v>
      </c>
      <c r="W50" s="202">
        <v>0.54</v>
      </c>
      <c r="X50" s="202">
        <v>1.19</v>
      </c>
      <c r="Y50" s="202">
        <v>0</v>
      </c>
      <c r="Z50" s="202">
        <v>58.74</v>
      </c>
      <c r="AA50" s="202">
        <v>19.97</v>
      </c>
      <c r="AB50" s="202">
        <v>0</v>
      </c>
      <c r="AC50" s="202">
        <v>1.26</v>
      </c>
      <c r="AD50" s="202">
        <v>8.9</v>
      </c>
      <c r="AE50" s="202">
        <v>0</v>
      </c>
      <c r="AF50" s="202">
        <v>0</v>
      </c>
      <c r="AG50" s="202">
        <v>24.1</v>
      </c>
      <c r="AH50" s="202">
        <v>0</v>
      </c>
      <c r="AI50" s="202">
        <v>39.520000000000003</v>
      </c>
      <c r="AJ50" s="202">
        <v>0</v>
      </c>
      <c r="AK50" s="202">
        <v>70.69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12.95</v>
      </c>
      <c r="AS50" s="202">
        <v>21.66</v>
      </c>
      <c r="AT50" s="202">
        <v>20.51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6.89</v>
      </c>
      <c r="J51" s="202">
        <v>0</v>
      </c>
      <c r="K51" s="202">
        <v>4.42</v>
      </c>
      <c r="L51" s="202">
        <v>375.85</v>
      </c>
      <c r="M51" s="202">
        <v>0.94</v>
      </c>
      <c r="N51" s="202">
        <v>1.43</v>
      </c>
      <c r="O51" s="202">
        <v>0</v>
      </c>
      <c r="P51" s="202">
        <v>1.68</v>
      </c>
      <c r="Q51" s="202">
        <v>2.99</v>
      </c>
      <c r="R51" s="202">
        <v>3.07</v>
      </c>
      <c r="S51" s="202">
        <v>3.83</v>
      </c>
      <c r="T51" s="202">
        <v>0</v>
      </c>
      <c r="U51" s="202">
        <v>1.01</v>
      </c>
      <c r="V51" s="202">
        <v>3.02</v>
      </c>
      <c r="W51" s="202">
        <v>0.54</v>
      </c>
      <c r="X51" s="202">
        <v>1.19</v>
      </c>
      <c r="Y51" s="202">
        <v>0</v>
      </c>
      <c r="Z51" s="202">
        <v>58.74</v>
      </c>
      <c r="AA51" s="202">
        <v>19.97</v>
      </c>
      <c r="AB51" s="202">
        <v>0</v>
      </c>
      <c r="AC51" s="202">
        <v>1.26</v>
      </c>
      <c r="AD51" s="202">
        <v>8.9</v>
      </c>
      <c r="AE51" s="202">
        <v>0</v>
      </c>
      <c r="AF51" s="202">
        <v>0</v>
      </c>
      <c r="AG51" s="202">
        <v>24.1</v>
      </c>
      <c r="AH51" s="202">
        <v>0</v>
      </c>
      <c r="AI51" s="202">
        <v>39.520000000000003</v>
      </c>
      <c r="AJ51" s="202">
        <v>0</v>
      </c>
      <c r="AK51" s="202">
        <v>70.69</v>
      </c>
      <c r="AL51" s="202">
        <v>0</v>
      </c>
      <c r="AM51" s="202">
        <v>0</v>
      </c>
      <c r="AN51" s="202">
        <v>0</v>
      </c>
      <c r="AO51" s="202">
        <v>213.17</v>
      </c>
      <c r="AP51" s="202">
        <v>0</v>
      </c>
      <c r="AQ51" s="202">
        <v>0</v>
      </c>
      <c r="AR51" s="202">
        <v>12.82</v>
      </c>
      <c r="AS51" s="202">
        <v>21.66</v>
      </c>
      <c r="AT51" s="202">
        <v>20.51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6.89</v>
      </c>
      <c r="J52" s="202">
        <v>0</v>
      </c>
      <c r="K52" s="202">
        <v>4.42</v>
      </c>
      <c r="L52" s="202">
        <v>375.85</v>
      </c>
      <c r="M52" s="202">
        <v>0.94</v>
      </c>
      <c r="N52" s="202">
        <v>1.43</v>
      </c>
      <c r="O52" s="202">
        <v>0</v>
      </c>
      <c r="P52" s="202">
        <v>1.68</v>
      </c>
      <c r="Q52" s="202">
        <v>2.99</v>
      </c>
      <c r="R52" s="202">
        <v>3.07</v>
      </c>
      <c r="S52" s="202">
        <v>3.83</v>
      </c>
      <c r="T52" s="202">
        <v>0</v>
      </c>
      <c r="U52" s="202">
        <v>1.01</v>
      </c>
      <c r="V52" s="202">
        <v>3.02</v>
      </c>
      <c r="W52" s="202">
        <v>0.54</v>
      </c>
      <c r="X52" s="202">
        <v>1.19</v>
      </c>
      <c r="Y52" s="202">
        <v>0</v>
      </c>
      <c r="Z52" s="202">
        <v>58.74</v>
      </c>
      <c r="AA52" s="202">
        <v>19.97</v>
      </c>
      <c r="AB52" s="202">
        <v>0</v>
      </c>
      <c r="AC52" s="202">
        <v>1.26</v>
      </c>
      <c r="AD52" s="202">
        <v>8.9</v>
      </c>
      <c r="AE52" s="202">
        <v>0</v>
      </c>
      <c r="AF52" s="202">
        <v>0</v>
      </c>
      <c r="AG52" s="202">
        <v>24.1</v>
      </c>
      <c r="AH52" s="202">
        <v>0</v>
      </c>
      <c r="AI52" s="202">
        <v>39.520000000000003</v>
      </c>
      <c r="AJ52" s="202">
        <v>0</v>
      </c>
      <c r="AK52" s="202">
        <v>70.69</v>
      </c>
      <c r="AL52" s="202">
        <v>0</v>
      </c>
      <c r="AM52" s="202">
        <v>0</v>
      </c>
      <c r="AN52" s="202">
        <v>0</v>
      </c>
      <c r="AO52" s="202">
        <v>213.17</v>
      </c>
      <c r="AP52" s="202">
        <v>0</v>
      </c>
      <c r="AQ52" s="202">
        <v>0</v>
      </c>
      <c r="AR52" s="202">
        <v>12.82</v>
      </c>
      <c r="AS52" s="202">
        <v>21.66</v>
      </c>
      <c r="AT52" s="202">
        <v>20.51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6.89</v>
      </c>
      <c r="J53" s="202">
        <v>0</v>
      </c>
      <c r="K53" s="202">
        <v>4.42</v>
      </c>
      <c r="L53" s="202">
        <v>375.85</v>
      </c>
      <c r="M53" s="202">
        <v>0.94</v>
      </c>
      <c r="N53" s="202">
        <v>1.43</v>
      </c>
      <c r="O53" s="202">
        <v>0</v>
      </c>
      <c r="P53" s="202">
        <v>1.68</v>
      </c>
      <c r="Q53" s="202">
        <v>2.99</v>
      </c>
      <c r="R53" s="202">
        <v>3.07</v>
      </c>
      <c r="S53" s="202">
        <v>3.83</v>
      </c>
      <c r="T53" s="202">
        <v>0</v>
      </c>
      <c r="U53" s="202">
        <v>1.01</v>
      </c>
      <c r="V53" s="202">
        <v>3.02</v>
      </c>
      <c r="W53" s="202">
        <v>0.54</v>
      </c>
      <c r="X53" s="202">
        <v>1.19</v>
      </c>
      <c r="Y53" s="202">
        <v>0</v>
      </c>
      <c r="Z53" s="202">
        <v>58.74</v>
      </c>
      <c r="AA53" s="202">
        <v>19.97</v>
      </c>
      <c r="AB53" s="202">
        <v>0</v>
      </c>
      <c r="AC53" s="202">
        <v>1.26</v>
      </c>
      <c r="AD53" s="202">
        <v>8.9</v>
      </c>
      <c r="AE53" s="202">
        <v>0</v>
      </c>
      <c r="AF53" s="202">
        <v>0</v>
      </c>
      <c r="AG53" s="202">
        <v>24.1</v>
      </c>
      <c r="AH53" s="202">
        <v>0</v>
      </c>
      <c r="AI53" s="202">
        <v>39.520000000000003</v>
      </c>
      <c r="AJ53" s="202">
        <v>0</v>
      </c>
      <c r="AK53" s="202">
        <v>70.69</v>
      </c>
      <c r="AL53" s="202">
        <v>0</v>
      </c>
      <c r="AM53" s="202">
        <v>0</v>
      </c>
      <c r="AN53" s="202">
        <v>0</v>
      </c>
      <c r="AO53" s="202">
        <v>213.17</v>
      </c>
      <c r="AP53" s="202">
        <v>0</v>
      </c>
      <c r="AQ53" s="202">
        <v>0</v>
      </c>
      <c r="AR53" s="202">
        <v>12.82</v>
      </c>
      <c r="AS53" s="202">
        <v>21.66</v>
      </c>
      <c r="AT53" s="202">
        <v>20.51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6.89</v>
      </c>
      <c r="J54" s="202">
        <v>0</v>
      </c>
      <c r="K54" s="202">
        <v>4.42</v>
      </c>
      <c r="L54" s="202">
        <v>375.85</v>
      </c>
      <c r="M54" s="202">
        <v>0.94</v>
      </c>
      <c r="N54" s="202">
        <v>1.43</v>
      </c>
      <c r="O54" s="202">
        <v>0</v>
      </c>
      <c r="P54" s="202">
        <v>1.68</v>
      </c>
      <c r="Q54" s="202">
        <v>2.99</v>
      </c>
      <c r="R54" s="202">
        <v>3.07</v>
      </c>
      <c r="S54" s="202">
        <v>3.83</v>
      </c>
      <c r="T54" s="202">
        <v>0</v>
      </c>
      <c r="U54" s="202">
        <v>1.01</v>
      </c>
      <c r="V54" s="202">
        <v>3.02</v>
      </c>
      <c r="W54" s="202">
        <v>0.54</v>
      </c>
      <c r="X54" s="202">
        <v>1.19</v>
      </c>
      <c r="Y54" s="202">
        <v>0</v>
      </c>
      <c r="Z54" s="202">
        <v>58.74</v>
      </c>
      <c r="AA54" s="202">
        <v>19.97</v>
      </c>
      <c r="AB54" s="202">
        <v>0</v>
      </c>
      <c r="AC54" s="202">
        <v>1.26</v>
      </c>
      <c r="AD54" s="202">
        <v>8.9</v>
      </c>
      <c r="AE54" s="202">
        <v>0</v>
      </c>
      <c r="AF54" s="202">
        <v>0</v>
      </c>
      <c r="AG54" s="202">
        <v>24.1</v>
      </c>
      <c r="AH54" s="202">
        <v>0</v>
      </c>
      <c r="AI54" s="202">
        <v>39.520000000000003</v>
      </c>
      <c r="AJ54" s="202">
        <v>0</v>
      </c>
      <c r="AK54" s="202">
        <v>70.69</v>
      </c>
      <c r="AL54" s="202">
        <v>0</v>
      </c>
      <c r="AM54" s="202">
        <v>0</v>
      </c>
      <c r="AN54" s="202">
        <v>0</v>
      </c>
      <c r="AO54" s="202">
        <v>213.17</v>
      </c>
      <c r="AP54" s="202">
        <v>0</v>
      </c>
      <c r="AQ54" s="202">
        <v>0</v>
      </c>
      <c r="AR54" s="202">
        <v>12.82</v>
      </c>
      <c r="AS54" s="202">
        <v>21.66</v>
      </c>
      <c r="AT54" s="202">
        <v>20.51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6.89</v>
      </c>
      <c r="J55" s="202">
        <v>0</v>
      </c>
      <c r="K55" s="202">
        <v>4.42</v>
      </c>
      <c r="L55" s="202">
        <v>374.14</v>
      </c>
      <c r="M55" s="202">
        <v>0.94</v>
      </c>
      <c r="N55" s="202">
        <v>1.43</v>
      </c>
      <c r="O55" s="202">
        <v>0</v>
      </c>
      <c r="P55" s="202">
        <v>1.68</v>
      </c>
      <c r="Q55" s="202">
        <v>2.8</v>
      </c>
      <c r="R55" s="202">
        <v>3.07</v>
      </c>
      <c r="S55" s="202">
        <v>3.83</v>
      </c>
      <c r="T55" s="202">
        <v>0</v>
      </c>
      <c r="U55" s="202">
        <v>0.99</v>
      </c>
      <c r="V55" s="202">
        <v>3.02</v>
      </c>
      <c r="W55" s="202">
        <v>0.54</v>
      </c>
      <c r="X55" s="202">
        <v>1.19</v>
      </c>
      <c r="Y55" s="202">
        <v>0</v>
      </c>
      <c r="Z55" s="202">
        <v>58.74</v>
      </c>
      <c r="AA55" s="202">
        <v>10.07</v>
      </c>
      <c r="AB55" s="202">
        <v>0</v>
      </c>
      <c r="AC55" s="202">
        <v>1.26</v>
      </c>
      <c r="AD55" s="202">
        <v>8.9</v>
      </c>
      <c r="AE55" s="202">
        <v>0</v>
      </c>
      <c r="AF55" s="202">
        <v>0</v>
      </c>
      <c r="AG55" s="202">
        <v>24.1</v>
      </c>
      <c r="AH55" s="202">
        <v>0</v>
      </c>
      <c r="AI55" s="202">
        <v>39.520000000000003</v>
      </c>
      <c r="AJ55" s="202">
        <v>0</v>
      </c>
      <c r="AK55" s="202">
        <v>70.69</v>
      </c>
      <c r="AL55" s="202">
        <v>0</v>
      </c>
      <c r="AM55" s="202">
        <v>0</v>
      </c>
      <c r="AN55" s="202">
        <v>0</v>
      </c>
      <c r="AO55" s="202">
        <v>213.17</v>
      </c>
      <c r="AP55" s="202">
        <v>0</v>
      </c>
      <c r="AQ55" s="202">
        <v>0</v>
      </c>
      <c r="AR55" s="202">
        <v>12.82</v>
      </c>
      <c r="AS55" s="202">
        <v>21.66</v>
      </c>
      <c r="AT55" s="202">
        <v>20.51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6.89</v>
      </c>
      <c r="J56" s="202">
        <v>0</v>
      </c>
      <c r="K56" s="202">
        <v>4.42</v>
      </c>
      <c r="L56" s="202">
        <v>374.14</v>
      </c>
      <c r="M56" s="202">
        <v>0.94</v>
      </c>
      <c r="N56" s="202">
        <v>1.43</v>
      </c>
      <c r="O56" s="202">
        <v>0</v>
      </c>
      <c r="P56" s="202">
        <v>1.68</v>
      </c>
      <c r="Q56" s="202">
        <v>2.8</v>
      </c>
      <c r="R56" s="202">
        <v>3.07</v>
      </c>
      <c r="S56" s="202">
        <v>3.83</v>
      </c>
      <c r="T56" s="202">
        <v>0</v>
      </c>
      <c r="U56" s="202">
        <v>0.99</v>
      </c>
      <c r="V56" s="202">
        <v>3.02</v>
      </c>
      <c r="W56" s="202">
        <v>0.54</v>
      </c>
      <c r="X56" s="202">
        <v>1.19</v>
      </c>
      <c r="Y56" s="202">
        <v>0</v>
      </c>
      <c r="Z56" s="202">
        <v>58.74</v>
      </c>
      <c r="AA56" s="202">
        <v>10.07</v>
      </c>
      <c r="AB56" s="202">
        <v>0</v>
      </c>
      <c r="AC56" s="202">
        <v>1.26</v>
      </c>
      <c r="AD56" s="202">
        <v>8.9</v>
      </c>
      <c r="AE56" s="202">
        <v>0</v>
      </c>
      <c r="AF56" s="202">
        <v>0</v>
      </c>
      <c r="AG56" s="202">
        <v>24.1</v>
      </c>
      <c r="AH56" s="202">
        <v>0</v>
      </c>
      <c r="AI56" s="202">
        <v>39.520000000000003</v>
      </c>
      <c r="AJ56" s="202">
        <v>0</v>
      </c>
      <c r="AK56" s="202">
        <v>70.69</v>
      </c>
      <c r="AL56" s="202">
        <v>0</v>
      </c>
      <c r="AM56" s="202">
        <v>0</v>
      </c>
      <c r="AN56" s="202">
        <v>0</v>
      </c>
      <c r="AO56" s="202">
        <v>213.17</v>
      </c>
      <c r="AP56" s="202">
        <v>0</v>
      </c>
      <c r="AQ56" s="202">
        <v>0</v>
      </c>
      <c r="AR56" s="202">
        <v>12.82</v>
      </c>
      <c r="AS56" s="202">
        <v>21.66</v>
      </c>
      <c r="AT56" s="202">
        <v>20.51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6.89</v>
      </c>
      <c r="J57" s="202">
        <v>0</v>
      </c>
      <c r="K57" s="202">
        <v>4.42</v>
      </c>
      <c r="L57" s="202">
        <v>374.14</v>
      </c>
      <c r="M57" s="202">
        <v>0.94</v>
      </c>
      <c r="N57" s="202">
        <v>1.43</v>
      </c>
      <c r="O57" s="202">
        <v>0</v>
      </c>
      <c r="P57" s="202">
        <v>1.68</v>
      </c>
      <c r="Q57" s="202">
        <v>2.8</v>
      </c>
      <c r="R57" s="202">
        <v>3.07</v>
      </c>
      <c r="S57" s="202">
        <v>3.83</v>
      </c>
      <c r="T57" s="202">
        <v>0</v>
      </c>
      <c r="U57" s="202">
        <v>0.99</v>
      </c>
      <c r="V57" s="202">
        <v>3.02</v>
      </c>
      <c r="W57" s="202">
        <v>0.54</v>
      </c>
      <c r="X57" s="202">
        <v>1.19</v>
      </c>
      <c r="Y57" s="202">
        <v>0</v>
      </c>
      <c r="Z57" s="202">
        <v>58.74</v>
      </c>
      <c r="AA57" s="202">
        <v>10.07</v>
      </c>
      <c r="AB57" s="202">
        <v>0</v>
      </c>
      <c r="AC57" s="202">
        <v>1.26</v>
      </c>
      <c r="AD57" s="202">
        <v>8.9</v>
      </c>
      <c r="AE57" s="202">
        <v>0</v>
      </c>
      <c r="AF57" s="202">
        <v>0</v>
      </c>
      <c r="AG57" s="202">
        <v>24.1</v>
      </c>
      <c r="AH57" s="202">
        <v>0</v>
      </c>
      <c r="AI57" s="202">
        <v>39.520000000000003</v>
      </c>
      <c r="AJ57" s="202">
        <v>0</v>
      </c>
      <c r="AK57" s="202">
        <v>70.69</v>
      </c>
      <c r="AL57" s="202">
        <v>0</v>
      </c>
      <c r="AM57" s="202">
        <v>0</v>
      </c>
      <c r="AN57" s="202">
        <v>0</v>
      </c>
      <c r="AO57" s="202">
        <v>213.17</v>
      </c>
      <c r="AP57" s="202">
        <v>0</v>
      </c>
      <c r="AQ57" s="202">
        <v>0</v>
      </c>
      <c r="AR57" s="202">
        <v>12.82</v>
      </c>
      <c r="AS57" s="202">
        <v>21.66</v>
      </c>
      <c r="AT57" s="202">
        <v>20.51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6.89</v>
      </c>
      <c r="J58" s="202">
        <v>0</v>
      </c>
      <c r="K58" s="202">
        <v>4.42</v>
      </c>
      <c r="L58" s="202">
        <v>374.14</v>
      </c>
      <c r="M58" s="202">
        <v>0.94</v>
      </c>
      <c r="N58" s="202">
        <v>1.43</v>
      </c>
      <c r="O58" s="202">
        <v>0</v>
      </c>
      <c r="P58" s="202">
        <v>1.68</v>
      </c>
      <c r="Q58" s="202">
        <v>2.8</v>
      </c>
      <c r="R58" s="202">
        <v>3.07</v>
      </c>
      <c r="S58" s="202">
        <v>3.83</v>
      </c>
      <c r="T58" s="202">
        <v>0</v>
      </c>
      <c r="U58" s="202">
        <v>0.99</v>
      </c>
      <c r="V58" s="202">
        <v>3.02</v>
      </c>
      <c r="W58" s="202">
        <v>0.54</v>
      </c>
      <c r="X58" s="202">
        <v>1.19</v>
      </c>
      <c r="Y58" s="202">
        <v>0</v>
      </c>
      <c r="Z58" s="202">
        <v>58.74</v>
      </c>
      <c r="AA58" s="202">
        <v>10.07</v>
      </c>
      <c r="AB58" s="202">
        <v>0</v>
      </c>
      <c r="AC58" s="202">
        <v>1.26</v>
      </c>
      <c r="AD58" s="202">
        <v>8.9</v>
      </c>
      <c r="AE58" s="202">
        <v>0</v>
      </c>
      <c r="AF58" s="202">
        <v>0</v>
      </c>
      <c r="AG58" s="202">
        <v>24.1</v>
      </c>
      <c r="AH58" s="202">
        <v>0</v>
      </c>
      <c r="AI58" s="202">
        <v>39.520000000000003</v>
      </c>
      <c r="AJ58" s="202">
        <v>0</v>
      </c>
      <c r="AK58" s="202">
        <v>70.69</v>
      </c>
      <c r="AL58" s="202">
        <v>0</v>
      </c>
      <c r="AM58" s="202">
        <v>0</v>
      </c>
      <c r="AN58" s="202">
        <v>0</v>
      </c>
      <c r="AO58" s="202">
        <v>213.17</v>
      </c>
      <c r="AP58" s="202">
        <v>0</v>
      </c>
      <c r="AQ58" s="202">
        <v>0</v>
      </c>
      <c r="AR58" s="202">
        <v>12.82</v>
      </c>
      <c r="AS58" s="202">
        <v>21.66</v>
      </c>
      <c r="AT58" s="202">
        <v>20.51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6.89</v>
      </c>
      <c r="J59" s="202">
        <v>0</v>
      </c>
      <c r="K59" s="202">
        <v>4.42</v>
      </c>
      <c r="L59" s="202">
        <v>374.14</v>
      </c>
      <c r="M59" s="202">
        <v>0.94</v>
      </c>
      <c r="N59" s="202">
        <v>1.43</v>
      </c>
      <c r="O59" s="202">
        <v>0</v>
      </c>
      <c r="P59" s="202">
        <v>1.68</v>
      </c>
      <c r="Q59" s="202">
        <v>2.8</v>
      </c>
      <c r="R59" s="202">
        <v>3.07</v>
      </c>
      <c r="S59" s="202">
        <v>3.83</v>
      </c>
      <c r="T59" s="202">
        <v>0</v>
      </c>
      <c r="U59" s="202">
        <v>0.99</v>
      </c>
      <c r="V59" s="202">
        <v>3.02</v>
      </c>
      <c r="W59" s="202">
        <v>0.55000000000000004</v>
      </c>
      <c r="X59" s="202">
        <v>1.19</v>
      </c>
      <c r="Y59" s="202">
        <v>0</v>
      </c>
      <c r="Z59" s="202">
        <v>58.55</v>
      </c>
      <c r="AA59" s="202">
        <v>10.07</v>
      </c>
      <c r="AB59" s="202">
        <v>0</v>
      </c>
      <c r="AC59" s="202">
        <v>1.26</v>
      </c>
      <c r="AD59" s="202">
        <v>8.9</v>
      </c>
      <c r="AE59" s="202">
        <v>0</v>
      </c>
      <c r="AF59" s="202">
        <v>0</v>
      </c>
      <c r="AG59" s="202">
        <v>24.1</v>
      </c>
      <c r="AH59" s="202">
        <v>0</v>
      </c>
      <c r="AI59" s="202">
        <v>39.520000000000003</v>
      </c>
      <c r="AJ59" s="202">
        <v>0</v>
      </c>
      <c r="AK59" s="202">
        <v>70.69</v>
      </c>
      <c r="AL59" s="202">
        <v>0</v>
      </c>
      <c r="AM59" s="202">
        <v>0</v>
      </c>
      <c r="AN59" s="202">
        <v>0</v>
      </c>
      <c r="AO59" s="202">
        <v>213.17</v>
      </c>
      <c r="AP59" s="202">
        <v>0</v>
      </c>
      <c r="AQ59" s="202">
        <v>0</v>
      </c>
      <c r="AR59" s="202">
        <v>12.76</v>
      </c>
      <c r="AS59" s="202">
        <v>21.66</v>
      </c>
      <c r="AT59" s="202">
        <v>20.51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6.89</v>
      </c>
      <c r="J60" s="202">
        <v>0</v>
      </c>
      <c r="K60" s="202">
        <v>4.42</v>
      </c>
      <c r="L60" s="202">
        <v>374.14</v>
      </c>
      <c r="M60" s="202">
        <v>0.94</v>
      </c>
      <c r="N60" s="202">
        <v>1.43</v>
      </c>
      <c r="O60" s="202">
        <v>0</v>
      </c>
      <c r="P60" s="202">
        <v>1.68</v>
      </c>
      <c r="Q60" s="202">
        <v>2.8</v>
      </c>
      <c r="R60" s="202">
        <v>3.07</v>
      </c>
      <c r="S60" s="202">
        <v>3.83</v>
      </c>
      <c r="T60" s="202">
        <v>0</v>
      </c>
      <c r="U60" s="202">
        <v>0.99</v>
      </c>
      <c r="V60" s="202">
        <v>3.02</v>
      </c>
      <c r="W60" s="202">
        <v>0.55000000000000004</v>
      </c>
      <c r="X60" s="202">
        <v>1.19</v>
      </c>
      <c r="Y60" s="202">
        <v>0</v>
      </c>
      <c r="Z60" s="202">
        <v>58.55</v>
      </c>
      <c r="AA60" s="202">
        <v>10.07</v>
      </c>
      <c r="AB60" s="202">
        <v>0</v>
      </c>
      <c r="AC60" s="202">
        <v>1.26</v>
      </c>
      <c r="AD60" s="202">
        <v>8.9</v>
      </c>
      <c r="AE60" s="202">
        <v>0</v>
      </c>
      <c r="AF60" s="202">
        <v>0</v>
      </c>
      <c r="AG60" s="202">
        <v>24.1</v>
      </c>
      <c r="AH60" s="202">
        <v>0</v>
      </c>
      <c r="AI60" s="202">
        <v>39.520000000000003</v>
      </c>
      <c r="AJ60" s="202">
        <v>0</v>
      </c>
      <c r="AK60" s="202">
        <v>70.69</v>
      </c>
      <c r="AL60" s="202">
        <v>0</v>
      </c>
      <c r="AM60" s="202">
        <v>0</v>
      </c>
      <c r="AN60" s="202">
        <v>0</v>
      </c>
      <c r="AO60" s="202">
        <v>213.17</v>
      </c>
      <c r="AP60" s="202">
        <v>0</v>
      </c>
      <c r="AQ60" s="202">
        <v>0</v>
      </c>
      <c r="AR60" s="202">
        <v>12.76</v>
      </c>
      <c r="AS60" s="202">
        <v>21.66</v>
      </c>
      <c r="AT60" s="202">
        <v>20.51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6.89</v>
      </c>
      <c r="J61" s="202">
        <v>0</v>
      </c>
      <c r="K61" s="202">
        <v>4.42</v>
      </c>
      <c r="L61" s="202">
        <v>374.14</v>
      </c>
      <c r="M61" s="202">
        <v>0.94</v>
      </c>
      <c r="N61" s="202">
        <v>1.43</v>
      </c>
      <c r="O61" s="202">
        <v>0</v>
      </c>
      <c r="P61" s="202">
        <v>1.68</v>
      </c>
      <c r="Q61" s="202">
        <v>2.8</v>
      </c>
      <c r="R61" s="202">
        <v>3.07</v>
      </c>
      <c r="S61" s="202">
        <v>3.83</v>
      </c>
      <c r="T61" s="202">
        <v>0</v>
      </c>
      <c r="U61" s="202">
        <v>0.99</v>
      </c>
      <c r="V61" s="202">
        <v>3.02</v>
      </c>
      <c r="W61" s="202">
        <v>0.55000000000000004</v>
      </c>
      <c r="X61" s="202">
        <v>1.19</v>
      </c>
      <c r="Y61" s="202">
        <v>0</v>
      </c>
      <c r="Z61" s="202">
        <v>58.74</v>
      </c>
      <c r="AA61" s="202">
        <v>10.07</v>
      </c>
      <c r="AB61" s="202">
        <v>0</v>
      </c>
      <c r="AC61" s="202">
        <v>12.46</v>
      </c>
      <c r="AD61" s="202">
        <v>8.9</v>
      </c>
      <c r="AE61" s="202">
        <v>0</v>
      </c>
      <c r="AF61" s="202">
        <v>0</v>
      </c>
      <c r="AG61" s="202">
        <v>24.1</v>
      </c>
      <c r="AH61" s="202">
        <v>0</v>
      </c>
      <c r="AI61" s="202">
        <v>39.520000000000003</v>
      </c>
      <c r="AJ61" s="202">
        <v>0</v>
      </c>
      <c r="AK61" s="202">
        <v>70.69</v>
      </c>
      <c r="AL61" s="202">
        <v>0</v>
      </c>
      <c r="AM61" s="202">
        <v>0</v>
      </c>
      <c r="AN61" s="202">
        <v>0</v>
      </c>
      <c r="AO61" s="202">
        <v>213.17</v>
      </c>
      <c r="AP61" s="202">
        <v>0</v>
      </c>
      <c r="AQ61" s="202">
        <v>0</v>
      </c>
      <c r="AR61" s="202">
        <v>12.76</v>
      </c>
      <c r="AS61" s="202">
        <v>21.66</v>
      </c>
      <c r="AT61" s="202">
        <v>20.51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6.89</v>
      </c>
      <c r="J62" s="202">
        <v>0</v>
      </c>
      <c r="K62" s="202">
        <v>4.42</v>
      </c>
      <c r="L62" s="202">
        <v>374.14</v>
      </c>
      <c r="M62" s="202">
        <v>0.94</v>
      </c>
      <c r="N62" s="202">
        <v>1.43</v>
      </c>
      <c r="O62" s="202">
        <v>0</v>
      </c>
      <c r="P62" s="202">
        <v>1.68</v>
      </c>
      <c r="Q62" s="202">
        <v>2.8</v>
      </c>
      <c r="R62" s="202">
        <v>3.07</v>
      </c>
      <c r="S62" s="202">
        <v>3.83</v>
      </c>
      <c r="T62" s="202">
        <v>0</v>
      </c>
      <c r="U62" s="202">
        <v>0.99</v>
      </c>
      <c r="V62" s="202">
        <v>3.02</v>
      </c>
      <c r="W62" s="202">
        <v>0.55000000000000004</v>
      </c>
      <c r="X62" s="202">
        <v>1.19</v>
      </c>
      <c r="Y62" s="202">
        <v>0</v>
      </c>
      <c r="Z62" s="202">
        <v>58.74</v>
      </c>
      <c r="AA62" s="202">
        <v>10.07</v>
      </c>
      <c r="AB62" s="202">
        <v>0</v>
      </c>
      <c r="AC62" s="202">
        <v>0</v>
      </c>
      <c r="AD62" s="202">
        <v>17.8</v>
      </c>
      <c r="AE62" s="202">
        <v>0</v>
      </c>
      <c r="AF62" s="202">
        <v>0</v>
      </c>
      <c r="AG62" s="202">
        <v>24.1</v>
      </c>
      <c r="AH62" s="202">
        <v>0</v>
      </c>
      <c r="AI62" s="202">
        <v>39.520000000000003</v>
      </c>
      <c r="AJ62" s="202">
        <v>0</v>
      </c>
      <c r="AK62" s="202">
        <v>70.69</v>
      </c>
      <c r="AL62" s="202">
        <v>0</v>
      </c>
      <c r="AM62" s="202">
        <v>0</v>
      </c>
      <c r="AN62" s="202">
        <v>0</v>
      </c>
      <c r="AO62" s="202">
        <v>213.17</v>
      </c>
      <c r="AP62" s="202">
        <v>0</v>
      </c>
      <c r="AQ62" s="202">
        <v>0</v>
      </c>
      <c r="AR62" s="202">
        <v>12.76</v>
      </c>
      <c r="AS62" s="202">
        <v>21.66</v>
      </c>
      <c r="AT62" s="202">
        <v>20.51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6.89</v>
      </c>
      <c r="J63" s="202">
        <v>0</v>
      </c>
      <c r="K63" s="202">
        <v>4.42</v>
      </c>
      <c r="L63" s="202">
        <v>374.14</v>
      </c>
      <c r="M63" s="202">
        <v>0.94</v>
      </c>
      <c r="N63" s="202">
        <v>1.43</v>
      </c>
      <c r="O63" s="202">
        <v>0</v>
      </c>
      <c r="P63" s="202">
        <v>1.68</v>
      </c>
      <c r="Q63" s="202">
        <v>2.8</v>
      </c>
      <c r="R63" s="202">
        <v>3.07</v>
      </c>
      <c r="S63" s="202">
        <v>3.83</v>
      </c>
      <c r="T63" s="202">
        <v>0</v>
      </c>
      <c r="U63" s="202">
        <v>0.99</v>
      </c>
      <c r="V63" s="202">
        <v>3.02</v>
      </c>
      <c r="W63" s="202">
        <v>0.55000000000000004</v>
      </c>
      <c r="X63" s="202">
        <v>1.19</v>
      </c>
      <c r="Y63" s="202">
        <v>0</v>
      </c>
      <c r="Z63" s="202">
        <v>58.74</v>
      </c>
      <c r="AA63" s="202">
        <v>10.07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24.1</v>
      </c>
      <c r="AH63" s="202">
        <v>0</v>
      </c>
      <c r="AI63" s="202">
        <v>39.520000000000003</v>
      </c>
      <c r="AJ63" s="202">
        <v>0</v>
      </c>
      <c r="AK63" s="202">
        <v>70.69</v>
      </c>
      <c r="AL63" s="202">
        <v>0</v>
      </c>
      <c r="AM63" s="202">
        <v>0</v>
      </c>
      <c r="AN63" s="202">
        <v>0</v>
      </c>
      <c r="AO63" s="202">
        <v>213.17</v>
      </c>
      <c r="AP63" s="202">
        <v>0</v>
      </c>
      <c r="AQ63" s="202">
        <v>0</v>
      </c>
      <c r="AR63" s="202">
        <v>12.76</v>
      </c>
      <c r="AS63" s="202">
        <v>21.66</v>
      </c>
      <c r="AT63" s="202">
        <v>20.51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6.89</v>
      </c>
      <c r="J64" s="202">
        <v>0</v>
      </c>
      <c r="K64" s="202">
        <v>4.8</v>
      </c>
      <c r="L64" s="202">
        <v>375.85</v>
      </c>
      <c r="M64" s="202">
        <v>0.94</v>
      </c>
      <c r="N64" s="202">
        <v>1.43</v>
      </c>
      <c r="O64" s="202">
        <v>0</v>
      </c>
      <c r="P64" s="202">
        <v>1.68</v>
      </c>
      <c r="Q64" s="202">
        <v>2.99</v>
      </c>
      <c r="R64" s="202">
        <v>3.07</v>
      </c>
      <c r="S64" s="202">
        <v>3.83</v>
      </c>
      <c r="T64" s="202">
        <v>0</v>
      </c>
      <c r="U64" s="202">
        <v>0.99</v>
      </c>
      <c r="V64" s="202">
        <v>3.02</v>
      </c>
      <c r="W64" s="202">
        <v>0.55000000000000004</v>
      </c>
      <c r="X64" s="202">
        <v>1.19</v>
      </c>
      <c r="Y64" s="202">
        <v>0</v>
      </c>
      <c r="Z64" s="202">
        <v>58.74</v>
      </c>
      <c r="AA64" s="202">
        <v>19.97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24.1</v>
      </c>
      <c r="AH64" s="202">
        <v>0</v>
      </c>
      <c r="AI64" s="202">
        <v>39.520000000000003</v>
      </c>
      <c r="AJ64" s="202">
        <v>0</v>
      </c>
      <c r="AK64" s="202">
        <v>70.69</v>
      </c>
      <c r="AL64" s="202">
        <v>0</v>
      </c>
      <c r="AM64" s="202">
        <v>0</v>
      </c>
      <c r="AN64" s="202">
        <v>0</v>
      </c>
      <c r="AO64" s="202">
        <v>213.17</v>
      </c>
      <c r="AP64" s="202">
        <v>0</v>
      </c>
      <c r="AQ64" s="202">
        <v>0</v>
      </c>
      <c r="AR64" s="202">
        <v>12.76</v>
      </c>
      <c r="AS64" s="202">
        <v>21.66</v>
      </c>
      <c r="AT64" s="202">
        <v>20.51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6.89</v>
      </c>
      <c r="J65" s="202">
        <v>0</v>
      </c>
      <c r="K65" s="202">
        <v>4.5999999999999996</v>
      </c>
      <c r="L65" s="202">
        <v>375.85</v>
      </c>
      <c r="M65" s="202">
        <v>0.94</v>
      </c>
      <c r="N65" s="202">
        <v>1.43</v>
      </c>
      <c r="O65" s="202">
        <v>0</v>
      </c>
      <c r="P65" s="202">
        <v>1.68</v>
      </c>
      <c r="Q65" s="202">
        <v>2.99</v>
      </c>
      <c r="R65" s="202">
        <v>3.07</v>
      </c>
      <c r="S65" s="202">
        <v>3.83</v>
      </c>
      <c r="T65" s="202">
        <v>0</v>
      </c>
      <c r="U65" s="202">
        <v>0.99</v>
      </c>
      <c r="V65" s="202">
        <v>3.02</v>
      </c>
      <c r="W65" s="202">
        <v>0.55000000000000004</v>
      </c>
      <c r="X65" s="202">
        <v>1.19</v>
      </c>
      <c r="Y65" s="202">
        <v>0</v>
      </c>
      <c r="Z65" s="202">
        <v>58.74</v>
      </c>
      <c r="AA65" s="202">
        <v>19.97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24.1</v>
      </c>
      <c r="AH65" s="202">
        <v>0</v>
      </c>
      <c r="AI65" s="202">
        <v>39.520000000000003</v>
      </c>
      <c r="AJ65" s="202">
        <v>0</v>
      </c>
      <c r="AK65" s="202">
        <v>70.69</v>
      </c>
      <c r="AL65" s="202">
        <v>0</v>
      </c>
      <c r="AM65" s="202">
        <v>0</v>
      </c>
      <c r="AN65" s="202">
        <v>0</v>
      </c>
      <c r="AO65" s="202">
        <v>213.17</v>
      </c>
      <c r="AP65" s="202">
        <v>0</v>
      </c>
      <c r="AQ65" s="202">
        <v>0</v>
      </c>
      <c r="AR65" s="202">
        <v>12.76</v>
      </c>
      <c r="AS65" s="202">
        <v>21.66</v>
      </c>
      <c r="AT65" s="202">
        <v>20.51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6.89</v>
      </c>
      <c r="J66" s="202">
        <v>0</v>
      </c>
      <c r="K66" s="202">
        <v>4.79</v>
      </c>
      <c r="L66" s="202">
        <v>375.85</v>
      </c>
      <c r="M66" s="202">
        <v>0.94</v>
      </c>
      <c r="N66" s="202">
        <v>1.43</v>
      </c>
      <c r="O66" s="202">
        <v>0</v>
      </c>
      <c r="P66" s="202">
        <v>1.68</v>
      </c>
      <c r="Q66" s="202">
        <v>2.99</v>
      </c>
      <c r="R66" s="202">
        <v>3.07</v>
      </c>
      <c r="S66" s="202">
        <v>3.83</v>
      </c>
      <c r="T66" s="202">
        <v>0</v>
      </c>
      <c r="U66" s="202">
        <v>0.99</v>
      </c>
      <c r="V66" s="202">
        <v>3.02</v>
      </c>
      <c r="W66" s="202">
        <v>0.55000000000000004</v>
      </c>
      <c r="X66" s="202">
        <v>1.19</v>
      </c>
      <c r="Y66" s="202">
        <v>0</v>
      </c>
      <c r="Z66" s="202">
        <v>58.74</v>
      </c>
      <c r="AA66" s="202">
        <v>19.97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24.1</v>
      </c>
      <c r="AH66" s="202">
        <v>0</v>
      </c>
      <c r="AI66" s="202">
        <v>39.520000000000003</v>
      </c>
      <c r="AJ66" s="202">
        <v>0</v>
      </c>
      <c r="AK66" s="202">
        <v>70.69</v>
      </c>
      <c r="AL66" s="202">
        <v>0</v>
      </c>
      <c r="AM66" s="202">
        <v>0</v>
      </c>
      <c r="AN66" s="202">
        <v>0</v>
      </c>
      <c r="AO66" s="202">
        <v>213.17</v>
      </c>
      <c r="AP66" s="202">
        <v>0</v>
      </c>
      <c r="AQ66" s="202">
        <v>0</v>
      </c>
      <c r="AR66" s="202">
        <v>12.76</v>
      </c>
      <c r="AS66" s="202">
        <v>21.66</v>
      </c>
      <c r="AT66" s="202">
        <v>20.51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6.89</v>
      </c>
      <c r="J67" s="202">
        <v>0</v>
      </c>
      <c r="K67" s="202">
        <v>4.62</v>
      </c>
      <c r="L67" s="202">
        <v>324.91000000000003</v>
      </c>
      <c r="M67" s="202">
        <v>0.94</v>
      </c>
      <c r="N67" s="202">
        <v>1.43</v>
      </c>
      <c r="O67" s="202">
        <v>0</v>
      </c>
      <c r="P67" s="202">
        <v>1.68</v>
      </c>
      <c r="Q67" s="202">
        <v>2.99</v>
      </c>
      <c r="R67" s="202">
        <v>0.26</v>
      </c>
      <c r="S67" s="202">
        <v>0.32</v>
      </c>
      <c r="T67" s="202">
        <v>0</v>
      </c>
      <c r="U67" s="202">
        <v>0.99</v>
      </c>
      <c r="V67" s="202">
        <v>0.25</v>
      </c>
      <c r="W67" s="202">
        <v>0.55000000000000004</v>
      </c>
      <c r="X67" s="202">
        <v>1.19</v>
      </c>
      <c r="Y67" s="202">
        <v>0</v>
      </c>
      <c r="Z67" s="202">
        <v>3.06</v>
      </c>
      <c r="AA67" s="202">
        <v>1.0900000000000001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24.1</v>
      </c>
      <c r="AH67" s="202">
        <v>0</v>
      </c>
      <c r="AI67" s="202">
        <v>39.520000000000003</v>
      </c>
      <c r="AJ67" s="202">
        <v>0</v>
      </c>
      <c r="AK67" s="202">
        <v>70.69</v>
      </c>
      <c r="AL67" s="202">
        <v>0</v>
      </c>
      <c r="AM67" s="202">
        <v>0</v>
      </c>
      <c r="AN67" s="202">
        <v>0</v>
      </c>
      <c r="AO67" s="202">
        <v>213.17</v>
      </c>
      <c r="AP67" s="202">
        <v>0</v>
      </c>
      <c r="AQ67" s="202">
        <v>0</v>
      </c>
      <c r="AR67" s="202">
        <v>12.82</v>
      </c>
      <c r="AS67" s="202">
        <v>21.66</v>
      </c>
      <c r="AT67" s="202">
        <v>20.51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6.89</v>
      </c>
      <c r="J68" s="202">
        <v>0</v>
      </c>
      <c r="K68" s="202">
        <v>4.5999999999999996</v>
      </c>
      <c r="L68" s="202">
        <v>262.48</v>
      </c>
      <c r="M68" s="202">
        <v>0.94</v>
      </c>
      <c r="N68" s="202">
        <v>1.43</v>
      </c>
      <c r="O68" s="202">
        <v>0</v>
      </c>
      <c r="P68" s="202">
        <v>1.68</v>
      </c>
      <c r="Q68" s="202">
        <v>0.25</v>
      </c>
      <c r="R68" s="202">
        <v>0.26</v>
      </c>
      <c r="S68" s="202">
        <v>0.32</v>
      </c>
      <c r="T68" s="202">
        <v>0</v>
      </c>
      <c r="U68" s="202">
        <v>0.99</v>
      </c>
      <c r="V68" s="202">
        <v>0.25</v>
      </c>
      <c r="W68" s="202">
        <v>0.55000000000000004</v>
      </c>
      <c r="X68" s="202">
        <v>1.19</v>
      </c>
      <c r="Y68" s="202">
        <v>0</v>
      </c>
      <c r="Z68" s="202">
        <v>3.06</v>
      </c>
      <c r="AA68" s="202">
        <v>1.0900000000000001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24.1</v>
      </c>
      <c r="AH68" s="202">
        <v>0</v>
      </c>
      <c r="AI68" s="202">
        <v>39.520000000000003</v>
      </c>
      <c r="AJ68" s="202">
        <v>0</v>
      </c>
      <c r="AK68" s="202">
        <v>70.69</v>
      </c>
      <c r="AL68" s="202">
        <v>0</v>
      </c>
      <c r="AM68" s="202">
        <v>0</v>
      </c>
      <c r="AN68" s="202">
        <v>0</v>
      </c>
      <c r="AO68" s="202">
        <v>213.17</v>
      </c>
      <c r="AP68" s="202">
        <v>0</v>
      </c>
      <c r="AQ68" s="202">
        <v>0</v>
      </c>
      <c r="AR68" s="202">
        <v>12.82</v>
      </c>
      <c r="AS68" s="202">
        <v>21.66</v>
      </c>
      <c r="AT68" s="202">
        <v>20.51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6.89</v>
      </c>
      <c r="J69" s="202">
        <v>0</v>
      </c>
      <c r="K69" s="202">
        <v>4.42</v>
      </c>
      <c r="L69" s="202">
        <v>209.65</v>
      </c>
      <c r="M69" s="202">
        <v>0.94</v>
      </c>
      <c r="N69" s="202">
        <v>1.43</v>
      </c>
      <c r="O69" s="202">
        <v>0</v>
      </c>
      <c r="P69" s="202">
        <v>1.68</v>
      </c>
      <c r="Q69" s="202">
        <v>0.25</v>
      </c>
      <c r="R69" s="202">
        <v>0.26</v>
      </c>
      <c r="S69" s="202">
        <v>0.32</v>
      </c>
      <c r="T69" s="202">
        <v>0</v>
      </c>
      <c r="U69" s="202">
        <v>0.99</v>
      </c>
      <c r="V69" s="202">
        <v>0.25</v>
      </c>
      <c r="W69" s="202">
        <v>0.55000000000000004</v>
      </c>
      <c r="X69" s="202">
        <v>1.19</v>
      </c>
      <c r="Y69" s="202">
        <v>0</v>
      </c>
      <c r="Z69" s="202">
        <v>3.06</v>
      </c>
      <c r="AA69" s="202">
        <v>1.0900000000000001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24.1</v>
      </c>
      <c r="AH69" s="202">
        <v>0</v>
      </c>
      <c r="AI69" s="202">
        <v>39.520000000000003</v>
      </c>
      <c r="AJ69" s="202">
        <v>0</v>
      </c>
      <c r="AK69" s="202">
        <v>70.69</v>
      </c>
      <c r="AL69" s="202">
        <v>0</v>
      </c>
      <c r="AM69" s="202">
        <v>0</v>
      </c>
      <c r="AN69" s="202">
        <v>0</v>
      </c>
      <c r="AO69" s="202">
        <v>213.17</v>
      </c>
      <c r="AP69" s="202">
        <v>0</v>
      </c>
      <c r="AQ69" s="202">
        <v>0</v>
      </c>
      <c r="AR69" s="202">
        <v>12.82</v>
      </c>
      <c r="AS69" s="202">
        <v>21.66</v>
      </c>
      <c r="AT69" s="202">
        <v>20.51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6.89</v>
      </c>
      <c r="J70" s="202">
        <v>0</v>
      </c>
      <c r="K70" s="202">
        <v>4.42</v>
      </c>
      <c r="L70" s="202">
        <v>209.65</v>
      </c>
      <c r="M70" s="202">
        <v>0.94</v>
      </c>
      <c r="N70" s="202">
        <v>1.43</v>
      </c>
      <c r="O70" s="202">
        <v>0</v>
      </c>
      <c r="P70" s="202">
        <v>1.68</v>
      </c>
      <c r="Q70" s="202">
        <v>0.33</v>
      </c>
      <c r="R70" s="202">
        <v>0.37</v>
      </c>
      <c r="S70" s="202">
        <v>0.41</v>
      </c>
      <c r="T70" s="202">
        <v>0</v>
      </c>
      <c r="U70" s="202">
        <v>0.99</v>
      </c>
      <c r="V70" s="202">
        <v>0.25</v>
      </c>
      <c r="W70" s="202">
        <v>0.55000000000000004</v>
      </c>
      <c r="X70" s="202">
        <v>1.19</v>
      </c>
      <c r="Y70" s="202">
        <v>0</v>
      </c>
      <c r="Z70" s="202">
        <v>3.06</v>
      </c>
      <c r="AA70" s="202">
        <v>1.0900000000000001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24.1</v>
      </c>
      <c r="AH70" s="202">
        <v>0</v>
      </c>
      <c r="AI70" s="202">
        <v>39.520000000000003</v>
      </c>
      <c r="AJ70" s="202">
        <v>0</v>
      </c>
      <c r="AK70" s="202">
        <v>70.69</v>
      </c>
      <c r="AL70" s="202">
        <v>0</v>
      </c>
      <c r="AM70" s="202">
        <v>0</v>
      </c>
      <c r="AN70" s="202">
        <v>0</v>
      </c>
      <c r="AO70" s="202">
        <v>213.17</v>
      </c>
      <c r="AP70" s="202">
        <v>0</v>
      </c>
      <c r="AQ70" s="202">
        <v>0</v>
      </c>
      <c r="AR70" s="202">
        <v>12.82</v>
      </c>
      <c r="AS70" s="202">
        <v>21.66</v>
      </c>
      <c r="AT70" s="202">
        <v>20.51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6.89</v>
      </c>
      <c r="J71" s="202">
        <v>0</v>
      </c>
      <c r="K71" s="202">
        <v>1.96</v>
      </c>
      <c r="L71" s="202">
        <v>91.93</v>
      </c>
      <c r="M71" s="202">
        <v>0.94</v>
      </c>
      <c r="N71" s="202">
        <v>1.43</v>
      </c>
      <c r="O71" s="202">
        <v>0</v>
      </c>
      <c r="P71" s="202">
        <v>1.68</v>
      </c>
      <c r="Q71" s="202">
        <v>0.25</v>
      </c>
      <c r="R71" s="202">
        <v>0.25</v>
      </c>
      <c r="S71" s="202">
        <v>0.32</v>
      </c>
      <c r="T71" s="202">
        <v>0</v>
      </c>
      <c r="U71" s="202">
        <v>1.1100000000000001</v>
      </c>
      <c r="V71" s="202">
        <v>0.25</v>
      </c>
      <c r="W71" s="202">
        <v>0.55000000000000004</v>
      </c>
      <c r="X71" s="202">
        <v>1.19</v>
      </c>
      <c r="Y71" s="202">
        <v>0</v>
      </c>
      <c r="Z71" s="202">
        <v>3.06</v>
      </c>
      <c r="AA71" s="202">
        <v>1.0900000000000001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24.1</v>
      </c>
      <c r="AH71" s="202">
        <v>0</v>
      </c>
      <c r="AI71" s="202">
        <v>39.520000000000003</v>
      </c>
      <c r="AJ71" s="202">
        <v>0</v>
      </c>
      <c r="AK71" s="202">
        <v>70.69</v>
      </c>
      <c r="AL71" s="202">
        <v>0</v>
      </c>
      <c r="AM71" s="202">
        <v>0</v>
      </c>
      <c r="AN71" s="202">
        <v>0</v>
      </c>
      <c r="AO71" s="202">
        <v>213.17</v>
      </c>
      <c r="AP71" s="202">
        <v>0</v>
      </c>
      <c r="AQ71" s="202">
        <v>0</v>
      </c>
      <c r="AR71" s="202">
        <v>12.82</v>
      </c>
      <c r="AS71" s="202">
        <v>21.66</v>
      </c>
      <c r="AT71" s="202">
        <v>20.51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6.89</v>
      </c>
      <c r="J72" s="202">
        <v>0</v>
      </c>
      <c r="K72" s="202">
        <v>1.08</v>
      </c>
      <c r="L72" s="202">
        <v>16.77</v>
      </c>
      <c r="M72" s="202">
        <v>0.94</v>
      </c>
      <c r="N72" s="202">
        <v>1.43</v>
      </c>
      <c r="O72" s="202">
        <v>0</v>
      </c>
      <c r="P72" s="202">
        <v>1.68</v>
      </c>
      <c r="Q72" s="202">
        <v>0.25</v>
      </c>
      <c r="R72" s="202">
        <v>0.25</v>
      </c>
      <c r="S72" s="202">
        <v>0.32</v>
      </c>
      <c r="T72" s="202">
        <v>0</v>
      </c>
      <c r="U72" s="202">
        <v>1.01</v>
      </c>
      <c r="V72" s="202">
        <v>0.25</v>
      </c>
      <c r="W72" s="202">
        <v>0.55000000000000004</v>
      </c>
      <c r="X72" s="202">
        <v>1.19</v>
      </c>
      <c r="Y72" s="202">
        <v>0</v>
      </c>
      <c r="Z72" s="202">
        <v>3.06</v>
      </c>
      <c r="AA72" s="202">
        <v>1.0900000000000001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24.1</v>
      </c>
      <c r="AH72" s="202">
        <v>0</v>
      </c>
      <c r="AI72" s="202">
        <v>39.520000000000003</v>
      </c>
      <c r="AJ72" s="202">
        <v>0</v>
      </c>
      <c r="AK72" s="202">
        <v>70.69</v>
      </c>
      <c r="AL72" s="202">
        <v>0</v>
      </c>
      <c r="AM72" s="202">
        <v>0</v>
      </c>
      <c r="AN72" s="202">
        <v>0</v>
      </c>
      <c r="AO72" s="202">
        <v>213.17</v>
      </c>
      <c r="AP72" s="202">
        <v>0</v>
      </c>
      <c r="AQ72" s="202">
        <v>0</v>
      </c>
      <c r="AR72" s="202">
        <v>12.82</v>
      </c>
      <c r="AS72" s="202">
        <v>21.66</v>
      </c>
      <c r="AT72" s="202">
        <v>20.51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6.89</v>
      </c>
      <c r="J73" s="202">
        <v>0</v>
      </c>
      <c r="K73" s="202">
        <v>1.08</v>
      </c>
      <c r="L73" s="202">
        <v>15.13</v>
      </c>
      <c r="M73" s="202">
        <v>0.94</v>
      </c>
      <c r="N73" s="202">
        <v>1.43</v>
      </c>
      <c r="O73" s="202">
        <v>0</v>
      </c>
      <c r="P73" s="202">
        <v>1.68</v>
      </c>
      <c r="Q73" s="202">
        <v>0.25</v>
      </c>
      <c r="R73" s="202">
        <v>0.25</v>
      </c>
      <c r="S73" s="202">
        <v>0.32</v>
      </c>
      <c r="T73" s="202">
        <v>0</v>
      </c>
      <c r="U73" s="202">
        <v>1.01</v>
      </c>
      <c r="V73" s="202">
        <v>0.25</v>
      </c>
      <c r="W73" s="202">
        <v>0.55000000000000004</v>
      </c>
      <c r="X73" s="202">
        <v>1.19</v>
      </c>
      <c r="Y73" s="202">
        <v>0</v>
      </c>
      <c r="Z73" s="202">
        <v>3.06</v>
      </c>
      <c r="AA73" s="202">
        <v>1.01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24.1</v>
      </c>
      <c r="AH73" s="202">
        <v>0</v>
      </c>
      <c r="AI73" s="202">
        <v>39.520000000000003</v>
      </c>
      <c r="AJ73" s="202">
        <v>0</v>
      </c>
      <c r="AK73" s="202">
        <v>70.69</v>
      </c>
      <c r="AL73" s="202">
        <v>0</v>
      </c>
      <c r="AM73" s="202">
        <v>0</v>
      </c>
      <c r="AN73" s="202">
        <v>0</v>
      </c>
      <c r="AO73" s="202">
        <v>213.17</v>
      </c>
      <c r="AP73" s="202">
        <v>0</v>
      </c>
      <c r="AQ73" s="202">
        <v>0</v>
      </c>
      <c r="AR73" s="202">
        <v>12.82</v>
      </c>
      <c r="AS73" s="202">
        <v>21.66</v>
      </c>
      <c r="AT73" s="202">
        <v>20.51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6.89</v>
      </c>
      <c r="J74" s="202">
        <v>0</v>
      </c>
      <c r="K74" s="202">
        <v>1.08</v>
      </c>
      <c r="L74" s="202">
        <v>15.13</v>
      </c>
      <c r="M74" s="202">
        <v>0.94</v>
      </c>
      <c r="N74" s="202">
        <v>1.43</v>
      </c>
      <c r="O74" s="202">
        <v>0</v>
      </c>
      <c r="P74" s="202">
        <v>1.68</v>
      </c>
      <c r="Q74" s="202">
        <v>0.25</v>
      </c>
      <c r="R74" s="202">
        <v>0.25</v>
      </c>
      <c r="S74" s="202">
        <v>0.32</v>
      </c>
      <c r="T74" s="202">
        <v>0</v>
      </c>
      <c r="U74" s="202">
        <v>1.01</v>
      </c>
      <c r="V74" s="202">
        <v>0.25</v>
      </c>
      <c r="W74" s="202">
        <v>0.55000000000000004</v>
      </c>
      <c r="X74" s="202">
        <v>1.19</v>
      </c>
      <c r="Y74" s="202">
        <v>0</v>
      </c>
      <c r="Z74" s="202">
        <v>3.06</v>
      </c>
      <c r="AA74" s="202">
        <v>1.01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24.1</v>
      </c>
      <c r="AH74" s="202">
        <v>0</v>
      </c>
      <c r="AI74" s="202">
        <v>39.520000000000003</v>
      </c>
      <c r="AJ74" s="202">
        <v>0</v>
      </c>
      <c r="AK74" s="202">
        <v>70.69</v>
      </c>
      <c r="AL74" s="202">
        <v>0</v>
      </c>
      <c r="AM74" s="202">
        <v>0</v>
      </c>
      <c r="AN74" s="202">
        <v>0</v>
      </c>
      <c r="AO74" s="202">
        <v>213.17</v>
      </c>
      <c r="AP74" s="202">
        <v>0</v>
      </c>
      <c r="AQ74" s="202">
        <v>0</v>
      </c>
      <c r="AR74" s="202">
        <v>12.82</v>
      </c>
      <c r="AS74" s="202">
        <v>21.66</v>
      </c>
      <c r="AT74" s="202">
        <v>20.51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6.89</v>
      </c>
      <c r="J75" s="202">
        <v>0</v>
      </c>
      <c r="K75" s="202">
        <v>1.08</v>
      </c>
      <c r="L75" s="202">
        <v>15.13</v>
      </c>
      <c r="M75" s="202">
        <v>0.94</v>
      </c>
      <c r="N75" s="202">
        <v>1.43</v>
      </c>
      <c r="O75" s="202">
        <v>0</v>
      </c>
      <c r="P75" s="202">
        <v>1.68</v>
      </c>
      <c r="Q75" s="202">
        <v>0.25</v>
      </c>
      <c r="R75" s="202">
        <v>0.25</v>
      </c>
      <c r="S75" s="202">
        <v>0.32</v>
      </c>
      <c r="T75" s="202">
        <v>0</v>
      </c>
      <c r="U75" s="202">
        <v>1.01</v>
      </c>
      <c r="V75" s="202">
        <v>0.25</v>
      </c>
      <c r="W75" s="202">
        <v>0.55000000000000004</v>
      </c>
      <c r="X75" s="202">
        <v>1.19</v>
      </c>
      <c r="Y75" s="202">
        <v>0</v>
      </c>
      <c r="Z75" s="202">
        <v>3.06</v>
      </c>
      <c r="AA75" s="202">
        <v>1.01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24.1</v>
      </c>
      <c r="AH75" s="202">
        <v>0</v>
      </c>
      <c r="AI75" s="202">
        <v>39.520000000000003</v>
      </c>
      <c r="AJ75" s="202">
        <v>0</v>
      </c>
      <c r="AK75" s="202">
        <v>70.69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12.95</v>
      </c>
      <c r="AS75" s="202">
        <v>21.66</v>
      </c>
      <c r="AT75" s="202">
        <v>20.51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6.89</v>
      </c>
      <c r="J76" s="202">
        <v>0</v>
      </c>
      <c r="K76" s="202">
        <v>1.08</v>
      </c>
      <c r="L76" s="202">
        <v>15.13</v>
      </c>
      <c r="M76" s="202">
        <v>0.94</v>
      </c>
      <c r="N76" s="202">
        <v>1.43</v>
      </c>
      <c r="O76" s="202">
        <v>0</v>
      </c>
      <c r="P76" s="202">
        <v>1.68</v>
      </c>
      <c r="Q76" s="202">
        <v>0.25</v>
      </c>
      <c r="R76" s="202">
        <v>0.25</v>
      </c>
      <c r="S76" s="202">
        <v>0.32</v>
      </c>
      <c r="T76" s="202">
        <v>0</v>
      </c>
      <c r="U76" s="202">
        <v>1.01</v>
      </c>
      <c r="V76" s="202">
        <v>0.25</v>
      </c>
      <c r="W76" s="202">
        <v>0.55000000000000004</v>
      </c>
      <c r="X76" s="202">
        <v>1.19</v>
      </c>
      <c r="Y76" s="202">
        <v>0</v>
      </c>
      <c r="Z76" s="202">
        <v>3.06</v>
      </c>
      <c r="AA76" s="202">
        <v>1.01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24.1</v>
      </c>
      <c r="AH76" s="202">
        <v>0</v>
      </c>
      <c r="AI76" s="202">
        <v>39.520000000000003</v>
      </c>
      <c r="AJ76" s="202">
        <v>0</v>
      </c>
      <c r="AK76" s="202">
        <v>70.69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12.95</v>
      </c>
      <c r="AS76" s="202">
        <v>21.66</v>
      </c>
      <c r="AT76" s="202">
        <v>20.51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6.89</v>
      </c>
      <c r="J77" s="202">
        <v>0</v>
      </c>
      <c r="K77" s="202">
        <v>1.08</v>
      </c>
      <c r="L77" s="202">
        <v>15.13</v>
      </c>
      <c r="M77" s="202">
        <v>0.94</v>
      </c>
      <c r="N77" s="202">
        <v>1.43</v>
      </c>
      <c r="O77" s="202">
        <v>0</v>
      </c>
      <c r="P77" s="202">
        <v>1.68</v>
      </c>
      <c r="Q77" s="202">
        <v>0.25</v>
      </c>
      <c r="R77" s="202">
        <v>0.25</v>
      </c>
      <c r="S77" s="202">
        <v>0.32</v>
      </c>
      <c r="T77" s="202">
        <v>0</v>
      </c>
      <c r="U77" s="202">
        <v>1.01</v>
      </c>
      <c r="V77" s="202">
        <v>0.25</v>
      </c>
      <c r="W77" s="202">
        <v>0.55000000000000004</v>
      </c>
      <c r="X77" s="202">
        <v>1.19</v>
      </c>
      <c r="Y77" s="202">
        <v>0</v>
      </c>
      <c r="Z77" s="202">
        <v>3.06</v>
      </c>
      <c r="AA77" s="202">
        <v>1.01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24.1</v>
      </c>
      <c r="AH77" s="202">
        <v>0</v>
      </c>
      <c r="AI77" s="202">
        <v>39.520000000000003</v>
      </c>
      <c r="AJ77" s="202">
        <v>0</v>
      </c>
      <c r="AK77" s="202">
        <v>70.69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12.95</v>
      </c>
      <c r="AS77" s="202">
        <v>21.66</v>
      </c>
      <c r="AT77" s="202">
        <v>20.51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6.89</v>
      </c>
      <c r="J78" s="202">
        <v>0</v>
      </c>
      <c r="K78" s="202">
        <v>1.08</v>
      </c>
      <c r="L78" s="202">
        <v>15.13</v>
      </c>
      <c r="M78" s="202">
        <v>0.94</v>
      </c>
      <c r="N78" s="202">
        <v>1.43</v>
      </c>
      <c r="O78" s="202">
        <v>0</v>
      </c>
      <c r="P78" s="202">
        <v>1.68</v>
      </c>
      <c r="Q78" s="202">
        <v>0.25</v>
      </c>
      <c r="R78" s="202">
        <v>0.25</v>
      </c>
      <c r="S78" s="202">
        <v>0.32</v>
      </c>
      <c r="T78" s="202">
        <v>0</v>
      </c>
      <c r="U78" s="202">
        <v>1.01</v>
      </c>
      <c r="V78" s="202">
        <v>0.25</v>
      </c>
      <c r="W78" s="202">
        <v>0.55000000000000004</v>
      </c>
      <c r="X78" s="202">
        <v>1.19</v>
      </c>
      <c r="Y78" s="202">
        <v>0</v>
      </c>
      <c r="Z78" s="202">
        <v>3.06</v>
      </c>
      <c r="AA78" s="202">
        <v>1.01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24.1</v>
      </c>
      <c r="AH78" s="202">
        <v>0</v>
      </c>
      <c r="AI78" s="202">
        <v>39.520000000000003</v>
      </c>
      <c r="AJ78" s="202">
        <v>0</v>
      </c>
      <c r="AK78" s="202">
        <v>70.69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12.95</v>
      </c>
      <c r="AS78" s="202">
        <v>21.66</v>
      </c>
      <c r="AT78" s="202">
        <v>20.51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6.89</v>
      </c>
      <c r="J79" s="202">
        <v>0</v>
      </c>
      <c r="K79" s="202">
        <v>4.22</v>
      </c>
      <c r="L79" s="202">
        <v>137.85</v>
      </c>
      <c r="M79" s="202">
        <v>0.94</v>
      </c>
      <c r="N79" s="202">
        <v>1.43</v>
      </c>
      <c r="O79" s="202">
        <v>0</v>
      </c>
      <c r="P79" s="202">
        <v>1.68</v>
      </c>
      <c r="Q79" s="202">
        <v>2.99</v>
      </c>
      <c r="R79" s="202">
        <v>0.25</v>
      </c>
      <c r="S79" s="202">
        <v>0.32</v>
      </c>
      <c r="T79" s="202">
        <v>0</v>
      </c>
      <c r="U79" s="202">
        <v>1.01</v>
      </c>
      <c r="V79" s="202">
        <v>0.25</v>
      </c>
      <c r="W79" s="202">
        <v>0.55000000000000004</v>
      </c>
      <c r="X79" s="202">
        <v>1.19</v>
      </c>
      <c r="Y79" s="202">
        <v>0</v>
      </c>
      <c r="Z79" s="202">
        <v>3.06</v>
      </c>
      <c r="AA79" s="202">
        <v>1.01</v>
      </c>
      <c r="AB79" s="202">
        <v>0</v>
      </c>
      <c r="AC79" s="202">
        <v>0</v>
      </c>
      <c r="AD79" s="202">
        <v>17.8</v>
      </c>
      <c r="AE79" s="202">
        <v>0</v>
      </c>
      <c r="AF79" s="202">
        <v>0</v>
      </c>
      <c r="AG79" s="202">
        <v>24.1</v>
      </c>
      <c r="AH79" s="202">
        <v>0</v>
      </c>
      <c r="AI79" s="202">
        <v>39.520000000000003</v>
      </c>
      <c r="AJ79" s="202">
        <v>0</v>
      </c>
      <c r="AK79" s="202">
        <v>70.69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13.01</v>
      </c>
      <c r="AS79" s="202">
        <v>21.66</v>
      </c>
      <c r="AT79" s="202">
        <v>20.51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6.89</v>
      </c>
      <c r="J80" s="202">
        <v>0</v>
      </c>
      <c r="K80" s="202">
        <v>0.37</v>
      </c>
      <c r="L80" s="202">
        <v>209.65</v>
      </c>
      <c r="M80" s="202">
        <v>0.94</v>
      </c>
      <c r="N80" s="202">
        <v>1.43</v>
      </c>
      <c r="O80" s="202">
        <v>0</v>
      </c>
      <c r="P80" s="202">
        <v>1.68</v>
      </c>
      <c r="Q80" s="202">
        <v>0.25</v>
      </c>
      <c r="R80" s="202">
        <v>0.25</v>
      </c>
      <c r="S80" s="202">
        <v>0.32</v>
      </c>
      <c r="T80" s="202">
        <v>0</v>
      </c>
      <c r="U80" s="202">
        <v>1.01</v>
      </c>
      <c r="V80" s="202">
        <v>0.25</v>
      </c>
      <c r="W80" s="202">
        <v>0.55000000000000004</v>
      </c>
      <c r="X80" s="202">
        <v>1.19</v>
      </c>
      <c r="Y80" s="202">
        <v>0</v>
      </c>
      <c r="Z80" s="202">
        <v>3.06</v>
      </c>
      <c r="AA80" s="202">
        <v>1.01</v>
      </c>
      <c r="AB80" s="202">
        <v>0</v>
      </c>
      <c r="AC80" s="202">
        <v>0</v>
      </c>
      <c r="AD80" s="202">
        <v>17.8</v>
      </c>
      <c r="AE80" s="202">
        <v>0</v>
      </c>
      <c r="AF80" s="202">
        <v>0</v>
      </c>
      <c r="AG80" s="202">
        <v>24.1</v>
      </c>
      <c r="AH80" s="202">
        <v>0</v>
      </c>
      <c r="AI80" s="202">
        <v>39.520000000000003</v>
      </c>
      <c r="AJ80" s="202">
        <v>0</v>
      </c>
      <c r="AK80" s="202">
        <v>70.69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13.01</v>
      </c>
      <c r="AS80" s="202">
        <v>21.66</v>
      </c>
      <c r="AT80" s="202">
        <v>20.51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6.89</v>
      </c>
      <c r="J81" s="202">
        <v>0</v>
      </c>
      <c r="K81" s="202">
        <v>0.37</v>
      </c>
      <c r="L81" s="202">
        <v>209.65</v>
      </c>
      <c r="M81" s="202">
        <v>0.94</v>
      </c>
      <c r="N81" s="202">
        <v>1.43</v>
      </c>
      <c r="O81" s="202">
        <v>0</v>
      </c>
      <c r="P81" s="202">
        <v>1.68</v>
      </c>
      <c r="Q81" s="202">
        <v>0.25</v>
      </c>
      <c r="R81" s="202">
        <v>0.25</v>
      </c>
      <c r="S81" s="202">
        <v>0.32</v>
      </c>
      <c r="T81" s="202">
        <v>0</v>
      </c>
      <c r="U81" s="202">
        <v>1.01</v>
      </c>
      <c r="V81" s="202">
        <v>0.25</v>
      </c>
      <c r="W81" s="202">
        <v>0.55000000000000004</v>
      </c>
      <c r="X81" s="202">
        <v>1.19</v>
      </c>
      <c r="Y81" s="202">
        <v>0</v>
      </c>
      <c r="Z81" s="202">
        <v>3.06</v>
      </c>
      <c r="AA81" s="202">
        <v>1.01</v>
      </c>
      <c r="AB81" s="202">
        <v>0</v>
      </c>
      <c r="AC81" s="202">
        <v>0</v>
      </c>
      <c r="AD81" s="202">
        <v>17.8</v>
      </c>
      <c r="AE81" s="202">
        <v>0</v>
      </c>
      <c r="AF81" s="202">
        <v>0</v>
      </c>
      <c r="AG81" s="202">
        <v>24.1</v>
      </c>
      <c r="AH81" s="202">
        <v>0</v>
      </c>
      <c r="AI81" s="202">
        <v>39.520000000000003</v>
      </c>
      <c r="AJ81" s="202">
        <v>0</v>
      </c>
      <c r="AK81" s="202">
        <v>70.69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13.01</v>
      </c>
      <c r="AS81" s="202">
        <v>21.66</v>
      </c>
      <c r="AT81" s="202">
        <v>20.51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6.89</v>
      </c>
      <c r="J82" s="202">
        <v>0</v>
      </c>
      <c r="K82" s="202">
        <v>0.37</v>
      </c>
      <c r="L82" s="202">
        <v>209.65</v>
      </c>
      <c r="M82" s="202">
        <v>0.94</v>
      </c>
      <c r="N82" s="202">
        <v>1.43</v>
      </c>
      <c r="O82" s="202">
        <v>0</v>
      </c>
      <c r="P82" s="202">
        <v>1.68</v>
      </c>
      <c r="Q82" s="202">
        <v>0.25</v>
      </c>
      <c r="R82" s="202">
        <v>0.25</v>
      </c>
      <c r="S82" s="202">
        <v>0.32</v>
      </c>
      <c r="T82" s="202">
        <v>0</v>
      </c>
      <c r="U82" s="202">
        <v>1.01</v>
      </c>
      <c r="V82" s="202">
        <v>0.25</v>
      </c>
      <c r="W82" s="202">
        <v>0.55000000000000004</v>
      </c>
      <c r="X82" s="202">
        <v>1.19</v>
      </c>
      <c r="Y82" s="202">
        <v>0</v>
      </c>
      <c r="Z82" s="202">
        <v>3.06</v>
      </c>
      <c r="AA82" s="202">
        <v>1.01</v>
      </c>
      <c r="AB82" s="202">
        <v>0</v>
      </c>
      <c r="AC82" s="202">
        <v>0</v>
      </c>
      <c r="AD82" s="202">
        <v>17.8</v>
      </c>
      <c r="AE82" s="202">
        <v>0</v>
      </c>
      <c r="AF82" s="202">
        <v>0</v>
      </c>
      <c r="AG82" s="202">
        <v>24.1</v>
      </c>
      <c r="AH82" s="202">
        <v>0</v>
      </c>
      <c r="AI82" s="202">
        <v>39.520000000000003</v>
      </c>
      <c r="AJ82" s="202">
        <v>0</v>
      </c>
      <c r="AK82" s="202">
        <v>70.69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13.01</v>
      </c>
      <c r="AS82" s="202">
        <v>21.66</v>
      </c>
      <c r="AT82" s="202">
        <v>20.51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6.89</v>
      </c>
      <c r="J83" s="202">
        <v>0</v>
      </c>
      <c r="K83" s="202">
        <v>0.37</v>
      </c>
      <c r="L83" s="202">
        <v>209.65</v>
      </c>
      <c r="M83" s="202">
        <v>0.94</v>
      </c>
      <c r="N83" s="202">
        <v>1.43</v>
      </c>
      <c r="O83" s="202">
        <v>0</v>
      </c>
      <c r="P83" s="202">
        <v>1.68</v>
      </c>
      <c r="Q83" s="202">
        <v>0.25</v>
      </c>
      <c r="R83" s="202">
        <v>0.25</v>
      </c>
      <c r="S83" s="202">
        <v>0.32</v>
      </c>
      <c r="T83" s="202">
        <v>0</v>
      </c>
      <c r="U83" s="202">
        <v>1.01</v>
      </c>
      <c r="V83" s="202">
        <v>0.25</v>
      </c>
      <c r="W83" s="202">
        <v>0.55000000000000004</v>
      </c>
      <c r="X83" s="202">
        <v>1.19</v>
      </c>
      <c r="Y83" s="202">
        <v>0</v>
      </c>
      <c r="Z83" s="202">
        <v>3.06</v>
      </c>
      <c r="AA83" s="202">
        <v>1.01</v>
      </c>
      <c r="AB83" s="202">
        <v>0</v>
      </c>
      <c r="AC83" s="202">
        <v>0</v>
      </c>
      <c r="AD83" s="202">
        <v>17.8</v>
      </c>
      <c r="AE83" s="202">
        <v>0</v>
      </c>
      <c r="AF83" s="202">
        <v>0</v>
      </c>
      <c r="AG83" s="202">
        <v>24.1</v>
      </c>
      <c r="AH83" s="202">
        <v>0</v>
      </c>
      <c r="AI83" s="202">
        <v>39.520000000000003</v>
      </c>
      <c r="AJ83" s="202">
        <v>0</v>
      </c>
      <c r="AK83" s="202">
        <v>70.69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13.14</v>
      </c>
      <c r="AS83" s="202">
        <v>21.66</v>
      </c>
      <c r="AT83" s="202">
        <v>20.51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6.89</v>
      </c>
      <c r="J84" s="202">
        <v>0</v>
      </c>
      <c r="K84" s="202">
        <v>4.42</v>
      </c>
      <c r="L84" s="202">
        <v>209.65</v>
      </c>
      <c r="M84" s="202">
        <v>0.94</v>
      </c>
      <c r="N84" s="202">
        <v>1.43</v>
      </c>
      <c r="O84" s="202">
        <v>0</v>
      </c>
      <c r="P84" s="202">
        <v>1.68</v>
      </c>
      <c r="Q84" s="202">
        <v>2.44</v>
      </c>
      <c r="R84" s="202">
        <v>0.25</v>
      </c>
      <c r="S84" s="202">
        <v>0.32</v>
      </c>
      <c r="T84" s="202">
        <v>0</v>
      </c>
      <c r="U84" s="202">
        <v>1.01</v>
      </c>
      <c r="V84" s="202">
        <v>0.25</v>
      </c>
      <c r="W84" s="202">
        <v>0.55000000000000004</v>
      </c>
      <c r="X84" s="202">
        <v>1.19</v>
      </c>
      <c r="Y84" s="202">
        <v>0</v>
      </c>
      <c r="Z84" s="202">
        <v>3.06</v>
      </c>
      <c r="AA84" s="202">
        <v>1.01</v>
      </c>
      <c r="AB84" s="202">
        <v>0</v>
      </c>
      <c r="AC84" s="202">
        <v>0</v>
      </c>
      <c r="AD84" s="202">
        <v>17.8</v>
      </c>
      <c r="AE84" s="202">
        <v>0</v>
      </c>
      <c r="AF84" s="202">
        <v>0</v>
      </c>
      <c r="AG84" s="202">
        <v>24.1</v>
      </c>
      <c r="AH84" s="202">
        <v>0</v>
      </c>
      <c r="AI84" s="202">
        <v>39.520000000000003</v>
      </c>
      <c r="AJ84" s="202">
        <v>0</v>
      </c>
      <c r="AK84" s="202">
        <v>70.69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13.14</v>
      </c>
      <c r="AS84" s="202">
        <v>21.66</v>
      </c>
      <c r="AT84" s="202">
        <v>20.51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6.89</v>
      </c>
      <c r="J85" s="202">
        <v>0</v>
      </c>
      <c r="K85" s="202">
        <v>4.42</v>
      </c>
      <c r="L85" s="202">
        <v>243.28</v>
      </c>
      <c r="M85" s="202">
        <v>0.94</v>
      </c>
      <c r="N85" s="202">
        <v>1.43</v>
      </c>
      <c r="O85" s="202">
        <v>0</v>
      </c>
      <c r="P85" s="202">
        <v>1.68</v>
      </c>
      <c r="Q85" s="202">
        <v>2.99</v>
      </c>
      <c r="R85" s="202">
        <v>0.25</v>
      </c>
      <c r="S85" s="202">
        <v>0.32</v>
      </c>
      <c r="T85" s="202">
        <v>0</v>
      </c>
      <c r="U85" s="202">
        <v>1.01</v>
      </c>
      <c r="V85" s="202">
        <v>0.25</v>
      </c>
      <c r="W85" s="202">
        <v>0.55000000000000004</v>
      </c>
      <c r="X85" s="202">
        <v>1.19</v>
      </c>
      <c r="Y85" s="202">
        <v>0</v>
      </c>
      <c r="Z85" s="202">
        <v>3.06</v>
      </c>
      <c r="AA85" s="202">
        <v>1.01</v>
      </c>
      <c r="AB85" s="202">
        <v>0</v>
      </c>
      <c r="AC85" s="202">
        <v>0</v>
      </c>
      <c r="AD85" s="202">
        <v>17.8</v>
      </c>
      <c r="AE85" s="202">
        <v>0</v>
      </c>
      <c r="AF85" s="202">
        <v>0</v>
      </c>
      <c r="AG85" s="202">
        <v>24.1</v>
      </c>
      <c r="AH85" s="202">
        <v>0</v>
      </c>
      <c r="AI85" s="202">
        <v>39.520000000000003</v>
      </c>
      <c r="AJ85" s="202">
        <v>0</v>
      </c>
      <c r="AK85" s="202">
        <v>70.69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13.14</v>
      </c>
      <c r="AS85" s="202">
        <v>21.66</v>
      </c>
      <c r="AT85" s="202">
        <v>20.51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6.89</v>
      </c>
      <c r="J86" s="202">
        <v>0</v>
      </c>
      <c r="K86" s="202">
        <v>4.42</v>
      </c>
      <c r="L86" s="202">
        <v>272.10000000000002</v>
      </c>
      <c r="M86" s="202">
        <v>0.94</v>
      </c>
      <c r="N86" s="202">
        <v>1.43</v>
      </c>
      <c r="O86" s="202">
        <v>0</v>
      </c>
      <c r="P86" s="202">
        <v>1.68</v>
      </c>
      <c r="Q86" s="202">
        <v>2.99</v>
      </c>
      <c r="R86" s="202">
        <v>0.25</v>
      </c>
      <c r="S86" s="202">
        <v>0.32</v>
      </c>
      <c r="T86" s="202">
        <v>0</v>
      </c>
      <c r="U86" s="202">
        <v>1.01</v>
      </c>
      <c r="V86" s="202">
        <v>0.25</v>
      </c>
      <c r="W86" s="202">
        <v>0.55000000000000004</v>
      </c>
      <c r="X86" s="202">
        <v>1.19</v>
      </c>
      <c r="Y86" s="202">
        <v>0</v>
      </c>
      <c r="Z86" s="202">
        <v>3.06</v>
      </c>
      <c r="AA86" s="202">
        <v>1.01</v>
      </c>
      <c r="AB86" s="202">
        <v>0</v>
      </c>
      <c r="AC86" s="202">
        <v>0</v>
      </c>
      <c r="AD86" s="202">
        <v>17.8</v>
      </c>
      <c r="AE86" s="202">
        <v>0</v>
      </c>
      <c r="AF86" s="202">
        <v>0</v>
      </c>
      <c r="AG86" s="202">
        <v>24.1</v>
      </c>
      <c r="AH86" s="202">
        <v>0</v>
      </c>
      <c r="AI86" s="202">
        <v>39.520000000000003</v>
      </c>
      <c r="AJ86" s="202">
        <v>0</v>
      </c>
      <c r="AK86" s="202">
        <v>70.69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13.14</v>
      </c>
      <c r="AS86" s="202">
        <v>21.66</v>
      </c>
      <c r="AT86" s="202">
        <v>20.51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6.89</v>
      </c>
      <c r="J87" s="202">
        <v>0</v>
      </c>
      <c r="K87" s="202">
        <v>4.42</v>
      </c>
      <c r="L87" s="202">
        <v>329.73</v>
      </c>
      <c r="M87" s="202">
        <v>0.94</v>
      </c>
      <c r="N87" s="202">
        <v>1.43</v>
      </c>
      <c r="O87" s="202">
        <v>0</v>
      </c>
      <c r="P87" s="202">
        <v>1.6</v>
      </c>
      <c r="Q87" s="202">
        <v>2.99</v>
      </c>
      <c r="R87" s="202">
        <v>3.07</v>
      </c>
      <c r="S87" s="202">
        <v>3.82</v>
      </c>
      <c r="T87" s="202">
        <v>0</v>
      </c>
      <c r="U87" s="202">
        <v>1.01</v>
      </c>
      <c r="V87" s="202">
        <v>3.02</v>
      </c>
      <c r="W87" s="202">
        <v>0.55000000000000004</v>
      </c>
      <c r="X87" s="202">
        <v>1.19</v>
      </c>
      <c r="Y87" s="202">
        <v>0</v>
      </c>
      <c r="Z87" s="202">
        <v>56.79</v>
      </c>
      <c r="AA87" s="202">
        <v>9.69</v>
      </c>
      <c r="AB87" s="202">
        <v>0</v>
      </c>
      <c r="AC87" s="202">
        <v>0</v>
      </c>
      <c r="AD87" s="202">
        <v>17.8</v>
      </c>
      <c r="AE87" s="202">
        <v>0</v>
      </c>
      <c r="AF87" s="202">
        <v>0</v>
      </c>
      <c r="AG87" s="202">
        <v>24.1</v>
      </c>
      <c r="AH87" s="202">
        <v>0</v>
      </c>
      <c r="AI87" s="202">
        <v>39.520000000000003</v>
      </c>
      <c r="AJ87" s="202">
        <v>0</v>
      </c>
      <c r="AK87" s="202">
        <v>70.69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13.21</v>
      </c>
      <c r="AS87" s="202">
        <v>21.66</v>
      </c>
      <c r="AT87" s="202">
        <v>20.51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6.89</v>
      </c>
      <c r="J88" s="202">
        <v>0</v>
      </c>
      <c r="K88" s="202">
        <v>4.42</v>
      </c>
      <c r="L88" s="202">
        <v>375.85</v>
      </c>
      <c r="M88" s="202">
        <v>0.94</v>
      </c>
      <c r="N88" s="202">
        <v>1.43</v>
      </c>
      <c r="O88" s="202">
        <v>0</v>
      </c>
      <c r="P88" s="202">
        <v>1.6</v>
      </c>
      <c r="Q88" s="202">
        <v>2.99</v>
      </c>
      <c r="R88" s="202">
        <v>3.07</v>
      </c>
      <c r="S88" s="202">
        <v>3.82</v>
      </c>
      <c r="T88" s="202">
        <v>0</v>
      </c>
      <c r="U88" s="202">
        <v>1.01</v>
      </c>
      <c r="V88" s="202">
        <v>3.02</v>
      </c>
      <c r="W88" s="202">
        <v>0.55000000000000004</v>
      </c>
      <c r="X88" s="202">
        <v>1.19</v>
      </c>
      <c r="Y88" s="202">
        <v>0</v>
      </c>
      <c r="Z88" s="202">
        <v>58.74</v>
      </c>
      <c r="AA88" s="202">
        <v>9.69</v>
      </c>
      <c r="AB88" s="202">
        <v>0</v>
      </c>
      <c r="AC88" s="202">
        <v>0</v>
      </c>
      <c r="AD88" s="202">
        <v>17.8</v>
      </c>
      <c r="AE88" s="202">
        <v>0</v>
      </c>
      <c r="AF88" s="202">
        <v>0</v>
      </c>
      <c r="AG88" s="202">
        <v>24.1</v>
      </c>
      <c r="AH88" s="202">
        <v>0</v>
      </c>
      <c r="AI88" s="202">
        <v>39.520000000000003</v>
      </c>
      <c r="AJ88" s="202">
        <v>0</v>
      </c>
      <c r="AK88" s="202">
        <v>70.69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13.21</v>
      </c>
      <c r="AS88" s="202">
        <v>21.66</v>
      </c>
      <c r="AT88" s="202">
        <v>20.51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6.89</v>
      </c>
      <c r="J89" s="202">
        <v>0</v>
      </c>
      <c r="K89" s="202">
        <v>4.42</v>
      </c>
      <c r="L89" s="202">
        <v>375.85</v>
      </c>
      <c r="M89" s="202">
        <v>0.94</v>
      </c>
      <c r="N89" s="202">
        <v>1.43</v>
      </c>
      <c r="O89" s="202">
        <v>0</v>
      </c>
      <c r="P89" s="202">
        <v>2.02</v>
      </c>
      <c r="Q89" s="202">
        <v>2.99</v>
      </c>
      <c r="R89" s="202">
        <v>3.07</v>
      </c>
      <c r="S89" s="202">
        <v>3.82</v>
      </c>
      <c r="T89" s="202">
        <v>0</v>
      </c>
      <c r="U89" s="202">
        <v>1.01</v>
      </c>
      <c r="V89" s="202">
        <v>3.02</v>
      </c>
      <c r="W89" s="202">
        <v>0.55000000000000004</v>
      </c>
      <c r="X89" s="202">
        <v>1.19</v>
      </c>
      <c r="Y89" s="202">
        <v>0</v>
      </c>
      <c r="Z89" s="202">
        <v>58.74</v>
      </c>
      <c r="AA89" s="202">
        <v>9.69</v>
      </c>
      <c r="AB89" s="202">
        <v>0</v>
      </c>
      <c r="AC89" s="202">
        <v>0</v>
      </c>
      <c r="AD89" s="202">
        <v>17.8</v>
      </c>
      <c r="AE89" s="202">
        <v>0</v>
      </c>
      <c r="AF89" s="202">
        <v>0</v>
      </c>
      <c r="AG89" s="202">
        <v>24.1</v>
      </c>
      <c r="AH89" s="202">
        <v>0</v>
      </c>
      <c r="AI89" s="202">
        <v>39.520000000000003</v>
      </c>
      <c r="AJ89" s="202">
        <v>0</v>
      </c>
      <c r="AK89" s="202">
        <v>70.69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13.21</v>
      </c>
      <c r="AS89" s="202">
        <v>21.66</v>
      </c>
      <c r="AT89" s="202">
        <v>20.51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6.89</v>
      </c>
      <c r="J90" s="202">
        <v>0</v>
      </c>
      <c r="K90" s="202">
        <v>4.42</v>
      </c>
      <c r="L90" s="202">
        <v>375.85</v>
      </c>
      <c r="M90" s="202">
        <v>0.94</v>
      </c>
      <c r="N90" s="202">
        <v>1.43</v>
      </c>
      <c r="O90" s="202">
        <v>0</v>
      </c>
      <c r="P90" s="202">
        <v>1.68</v>
      </c>
      <c r="Q90" s="202">
        <v>2.99</v>
      </c>
      <c r="R90" s="202">
        <v>3.07</v>
      </c>
      <c r="S90" s="202">
        <v>3.82</v>
      </c>
      <c r="T90" s="202">
        <v>0</v>
      </c>
      <c r="U90" s="202">
        <v>1.01</v>
      </c>
      <c r="V90" s="202">
        <v>3.02</v>
      </c>
      <c r="W90" s="202">
        <v>0.55000000000000004</v>
      </c>
      <c r="X90" s="202">
        <v>1.19</v>
      </c>
      <c r="Y90" s="202">
        <v>0</v>
      </c>
      <c r="Z90" s="202">
        <v>58.74</v>
      </c>
      <c r="AA90" s="202">
        <v>9.69</v>
      </c>
      <c r="AB90" s="202">
        <v>0</v>
      </c>
      <c r="AC90" s="202">
        <v>0</v>
      </c>
      <c r="AD90" s="202">
        <v>17.8</v>
      </c>
      <c r="AE90" s="202">
        <v>0</v>
      </c>
      <c r="AF90" s="202">
        <v>0</v>
      </c>
      <c r="AG90" s="202">
        <v>24.1</v>
      </c>
      <c r="AH90" s="202">
        <v>0</v>
      </c>
      <c r="AI90" s="202">
        <v>39.520000000000003</v>
      </c>
      <c r="AJ90" s="202">
        <v>0</v>
      </c>
      <c r="AK90" s="202">
        <v>70.69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13.21</v>
      </c>
      <c r="AS90" s="202">
        <v>21.66</v>
      </c>
      <c r="AT90" s="202">
        <v>20.51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6.89</v>
      </c>
      <c r="J91" s="202">
        <v>0</v>
      </c>
      <c r="K91" s="202">
        <v>4.42</v>
      </c>
      <c r="L91" s="202">
        <v>375.85</v>
      </c>
      <c r="M91" s="202">
        <v>0.94</v>
      </c>
      <c r="N91" s="202">
        <v>1.43</v>
      </c>
      <c r="O91" s="202">
        <v>0</v>
      </c>
      <c r="P91" s="202">
        <v>1.68</v>
      </c>
      <c r="Q91" s="202">
        <v>2.99</v>
      </c>
      <c r="R91" s="202">
        <v>3.07</v>
      </c>
      <c r="S91" s="202">
        <v>3.82</v>
      </c>
      <c r="T91" s="202">
        <v>0</v>
      </c>
      <c r="U91" s="202">
        <v>1.01</v>
      </c>
      <c r="V91" s="202">
        <v>3.02</v>
      </c>
      <c r="W91" s="202">
        <v>0.55000000000000004</v>
      </c>
      <c r="X91" s="202">
        <v>1.19</v>
      </c>
      <c r="Y91" s="202">
        <v>0</v>
      </c>
      <c r="Z91" s="202">
        <v>58.74</v>
      </c>
      <c r="AA91" s="202">
        <v>13.08</v>
      </c>
      <c r="AB91" s="202">
        <v>0</v>
      </c>
      <c r="AC91" s="202">
        <v>0</v>
      </c>
      <c r="AD91" s="202">
        <v>17.8</v>
      </c>
      <c r="AE91" s="202">
        <v>0</v>
      </c>
      <c r="AF91" s="202">
        <v>0</v>
      </c>
      <c r="AG91" s="202">
        <v>24.1</v>
      </c>
      <c r="AH91" s="202">
        <v>0</v>
      </c>
      <c r="AI91" s="202">
        <v>39.520000000000003</v>
      </c>
      <c r="AJ91" s="202">
        <v>0</v>
      </c>
      <c r="AK91" s="202">
        <v>70.69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13.21</v>
      </c>
      <c r="AS91" s="202">
        <v>21.66</v>
      </c>
      <c r="AT91" s="202">
        <v>20.51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6.89</v>
      </c>
      <c r="J92" s="202">
        <v>0</v>
      </c>
      <c r="K92" s="202">
        <v>4.42</v>
      </c>
      <c r="L92" s="202">
        <v>375.85</v>
      </c>
      <c r="M92" s="202">
        <v>0.94</v>
      </c>
      <c r="N92" s="202">
        <v>1.43</v>
      </c>
      <c r="O92" s="202">
        <v>0</v>
      </c>
      <c r="P92" s="202">
        <v>1.68</v>
      </c>
      <c r="Q92" s="202">
        <v>2.99</v>
      </c>
      <c r="R92" s="202">
        <v>3.07</v>
      </c>
      <c r="S92" s="202">
        <v>3.82</v>
      </c>
      <c r="T92" s="202">
        <v>0</v>
      </c>
      <c r="U92" s="202">
        <v>1.01</v>
      </c>
      <c r="V92" s="202">
        <v>3.02</v>
      </c>
      <c r="W92" s="202">
        <v>0.55000000000000004</v>
      </c>
      <c r="X92" s="202">
        <v>1.19</v>
      </c>
      <c r="Y92" s="202">
        <v>0</v>
      </c>
      <c r="Z92" s="202">
        <v>58.74</v>
      </c>
      <c r="AA92" s="202">
        <v>13.08</v>
      </c>
      <c r="AB92" s="202">
        <v>0</v>
      </c>
      <c r="AC92" s="202">
        <v>0</v>
      </c>
      <c r="AD92" s="202">
        <v>17.8</v>
      </c>
      <c r="AE92" s="202">
        <v>0</v>
      </c>
      <c r="AF92" s="202">
        <v>0</v>
      </c>
      <c r="AG92" s="202">
        <v>24.1</v>
      </c>
      <c r="AH92" s="202">
        <v>0</v>
      </c>
      <c r="AI92" s="202">
        <v>39.520000000000003</v>
      </c>
      <c r="AJ92" s="202">
        <v>0</v>
      </c>
      <c r="AK92" s="202">
        <v>70.69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13.21</v>
      </c>
      <c r="AS92" s="202">
        <v>21.66</v>
      </c>
      <c r="AT92" s="202">
        <v>20.51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6.89</v>
      </c>
      <c r="J93" s="202">
        <v>0</v>
      </c>
      <c r="K93" s="202">
        <v>4.42</v>
      </c>
      <c r="L93" s="202">
        <v>375.85</v>
      </c>
      <c r="M93" s="202">
        <v>0.94</v>
      </c>
      <c r="N93" s="202">
        <v>1.43</v>
      </c>
      <c r="O93" s="202">
        <v>0</v>
      </c>
      <c r="P93" s="202">
        <v>1.68</v>
      </c>
      <c r="Q93" s="202">
        <v>2.99</v>
      </c>
      <c r="R93" s="202">
        <v>3.07</v>
      </c>
      <c r="S93" s="202">
        <v>3.82</v>
      </c>
      <c r="T93" s="202">
        <v>0</v>
      </c>
      <c r="U93" s="202">
        <v>1.01</v>
      </c>
      <c r="V93" s="202">
        <v>3.02</v>
      </c>
      <c r="W93" s="202">
        <v>0.55000000000000004</v>
      </c>
      <c r="X93" s="202">
        <v>1.19</v>
      </c>
      <c r="Y93" s="202">
        <v>0</v>
      </c>
      <c r="Z93" s="202">
        <v>58.74</v>
      </c>
      <c r="AA93" s="202">
        <v>13.08</v>
      </c>
      <c r="AB93" s="202">
        <v>0</v>
      </c>
      <c r="AC93" s="202">
        <v>0</v>
      </c>
      <c r="AD93" s="202">
        <v>17.8</v>
      </c>
      <c r="AE93" s="202">
        <v>0</v>
      </c>
      <c r="AF93" s="202">
        <v>0</v>
      </c>
      <c r="AG93" s="202">
        <v>24.1</v>
      </c>
      <c r="AH93" s="202">
        <v>0</v>
      </c>
      <c r="AI93" s="202">
        <v>39.520000000000003</v>
      </c>
      <c r="AJ93" s="202">
        <v>0</v>
      </c>
      <c r="AK93" s="202">
        <v>70.69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13.21</v>
      </c>
      <c r="AS93" s="202">
        <v>21.66</v>
      </c>
      <c r="AT93" s="202">
        <v>20.51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6.89</v>
      </c>
      <c r="J94" s="202">
        <v>0</v>
      </c>
      <c r="K94" s="202">
        <v>4.42</v>
      </c>
      <c r="L94" s="202">
        <v>375.85</v>
      </c>
      <c r="M94" s="202">
        <v>0.94</v>
      </c>
      <c r="N94" s="202">
        <v>1.43</v>
      </c>
      <c r="O94" s="202">
        <v>0</v>
      </c>
      <c r="P94" s="202">
        <v>1.68</v>
      </c>
      <c r="Q94" s="202">
        <v>2.99</v>
      </c>
      <c r="R94" s="202">
        <v>3.07</v>
      </c>
      <c r="S94" s="202">
        <v>3.82</v>
      </c>
      <c r="T94" s="202">
        <v>0</v>
      </c>
      <c r="U94" s="202">
        <v>1.01</v>
      </c>
      <c r="V94" s="202">
        <v>3.02</v>
      </c>
      <c r="W94" s="202">
        <v>0.55000000000000004</v>
      </c>
      <c r="X94" s="202">
        <v>1.19</v>
      </c>
      <c r="Y94" s="202">
        <v>0</v>
      </c>
      <c r="Z94" s="202">
        <v>58.74</v>
      </c>
      <c r="AA94" s="202">
        <v>13.08</v>
      </c>
      <c r="AB94" s="202">
        <v>0</v>
      </c>
      <c r="AC94" s="202">
        <v>0</v>
      </c>
      <c r="AD94" s="202">
        <v>17.8</v>
      </c>
      <c r="AE94" s="202">
        <v>0</v>
      </c>
      <c r="AF94" s="202">
        <v>0</v>
      </c>
      <c r="AG94" s="202">
        <v>24.1</v>
      </c>
      <c r="AH94" s="202">
        <v>0</v>
      </c>
      <c r="AI94" s="202">
        <v>39.520000000000003</v>
      </c>
      <c r="AJ94" s="202">
        <v>0</v>
      </c>
      <c r="AK94" s="202">
        <v>70.69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13.21</v>
      </c>
      <c r="AS94" s="202">
        <v>21.66</v>
      </c>
      <c r="AT94" s="202">
        <v>20.51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6.89</v>
      </c>
      <c r="J95" s="202">
        <v>0</v>
      </c>
      <c r="K95" s="202">
        <v>4.42</v>
      </c>
      <c r="L95" s="202">
        <v>375.85</v>
      </c>
      <c r="M95" s="202">
        <v>0.94</v>
      </c>
      <c r="N95" s="202">
        <v>1.43</v>
      </c>
      <c r="O95" s="202">
        <v>0</v>
      </c>
      <c r="P95" s="202">
        <v>1.68</v>
      </c>
      <c r="Q95" s="202">
        <v>2.99</v>
      </c>
      <c r="R95" s="202">
        <v>3.07</v>
      </c>
      <c r="S95" s="202">
        <v>3.82</v>
      </c>
      <c r="T95" s="202">
        <v>0</v>
      </c>
      <c r="U95" s="202">
        <v>1.01</v>
      </c>
      <c r="V95" s="202">
        <v>3.02</v>
      </c>
      <c r="W95" s="202">
        <v>0.55000000000000004</v>
      </c>
      <c r="X95" s="202">
        <v>1.19</v>
      </c>
      <c r="Y95" s="202">
        <v>0</v>
      </c>
      <c r="Z95" s="202">
        <v>58.74</v>
      </c>
      <c r="AA95" s="202">
        <v>13.08</v>
      </c>
      <c r="AB95" s="202">
        <v>0</v>
      </c>
      <c r="AC95" s="202">
        <v>0</v>
      </c>
      <c r="AD95" s="202">
        <v>17.8</v>
      </c>
      <c r="AE95" s="202">
        <v>0</v>
      </c>
      <c r="AF95" s="202">
        <v>0</v>
      </c>
      <c r="AG95" s="202">
        <v>24.1</v>
      </c>
      <c r="AH95" s="202">
        <v>0</v>
      </c>
      <c r="AI95" s="202">
        <v>39.520000000000003</v>
      </c>
      <c r="AJ95" s="202">
        <v>0</v>
      </c>
      <c r="AK95" s="202">
        <v>70.69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13.21</v>
      </c>
      <c r="AS95" s="202">
        <v>21.66</v>
      </c>
      <c r="AT95" s="202">
        <v>20.51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6.89</v>
      </c>
      <c r="J96" s="202">
        <v>0</v>
      </c>
      <c r="K96" s="202">
        <v>4.42</v>
      </c>
      <c r="L96" s="202">
        <v>375.85</v>
      </c>
      <c r="M96" s="202">
        <v>0.94</v>
      </c>
      <c r="N96" s="202">
        <v>1.43</v>
      </c>
      <c r="O96" s="202">
        <v>0</v>
      </c>
      <c r="P96" s="202">
        <v>1.68</v>
      </c>
      <c r="Q96" s="202">
        <v>2.99</v>
      </c>
      <c r="R96" s="202">
        <v>3.07</v>
      </c>
      <c r="S96" s="202">
        <v>3.82</v>
      </c>
      <c r="T96" s="202">
        <v>0</v>
      </c>
      <c r="U96" s="202">
        <v>1.01</v>
      </c>
      <c r="V96" s="202">
        <v>3.02</v>
      </c>
      <c r="W96" s="202">
        <v>0.55000000000000004</v>
      </c>
      <c r="X96" s="202">
        <v>1.19</v>
      </c>
      <c r="Y96" s="202">
        <v>0</v>
      </c>
      <c r="Z96" s="202">
        <v>58.74</v>
      </c>
      <c r="AA96" s="202">
        <v>13.08</v>
      </c>
      <c r="AB96" s="202">
        <v>0</v>
      </c>
      <c r="AC96" s="202">
        <v>0</v>
      </c>
      <c r="AD96" s="202">
        <v>17.8</v>
      </c>
      <c r="AE96" s="202">
        <v>0</v>
      </c>
      <c r="AF96" s="202">
        <v>0</v>
      </c>
      <c r="AG96" s="202">
        <v>24.1</v>
      </c>
      <c r="AH96" s="202">
        <v>0</v>
      </c>
      <c r="AI96" s="202">
        <v>39.520000000000003</v>
      </c>
      <c r="AJ96" s="202">
        <v>0</v>
      </c>
      <c r="AK96" s="202">
        <v>70.69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13.21</v>
      </c>
      <c r="AS96" s="202">
        <v>21.66</v>
      </c>
      <c r="AT96" s="202">
        <v>20.51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6.89</v>
      </c>
      <c r="J97" s="202">
        <v>0</v>
      </c>
      <c r="K97" s="202">
        <v>4.42</v>
      </c>
      <c r="L97" s="202">
        <v>375.85</v>
      </c>
      <c r="M97" s="202">
        <v>0.94</v>
      </c>
      <c r="N97" s="202">
        <v>1.43</v>
      </c>
      <c r="O97" s="202">
        <v>0</v>
      </c>
      <c r="P97" s="202">
        <v>1.68</v>
      </c>
      <c r="Q97" s="202">
        <v>2.99</v>
      </c>
      <c r="R97" s="202">
        <v>3.07</v>
      </c>
      <c r="S97" s="202">
        <v>3.82</v>
      </c>
      <c r="T97" s="202">
        <v>0</v>
      </c>
      <c r="U97" s="202">
        <v>1.01</v>
      </c>
      <c r="V97" s="202">
        <v>3.02</v>
      </c>
      <c r="W97" s="202">
        <v>0.55000000000000004</v>
      </c>
      <c r="X97" s="202">
        <v>1.19</v>
      </c>
      <c r="Y97" s="202">
        <v>0</v>
      </c>
      <c r="Z97" s="202">
        <v>58.74</v>
      </c>
      <c r="AA97" s="202">
        <v>13.08</v>
      </c>
      <c r="AB97" s="202">
        <v>0</v>
      </c>
      <c r="AC97" s="202">
        <v>0</v>
      </c>
      <c r="AD97" s="202">
        <v>17.8</v>
      </c>
      <c r="AE97" s="202">
        <v>0</v>
      </c>
      <c r="AF97" s="202">
        <v>0</v>
      </c>
      <c r="AG97" s="202">
        <v>24.1</v>
      </c>
      <c r="AH97" s="202">
        <v>0</v>
      </c>
      <c r="AI97" s="202">
        <v>39.520000000000003</v>
      </c>
      <c r="AJ97" s="202">
        <v>0</v>
      </c>
      <c r="AK97" s="202">
        <v>70.69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13.21</v>
      </c>
      <c r="AS97" s="202">
        <v>21.66</v>
      </c>
      <c r="AT97" s="202">
        <v>20.51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6.89</v>
      </c>
      <c r="J98" s="202">
        <v>0</v>
      </c>
      <c r="K98" s="202">
        <v>4.42</v>
      </c>
      <c r="L98" s="202">
        <v>375.85</v>
      </c>
      <c r="M98" s="202">
        <v>0.94</v>
      </c>
      <c r="N98" s="202">
        <v>1.43</v>
      </c>
      <c r="O98" s="202">
        <v>0</v>
      </c>
      <c r="P98" s="202">
        <v>1.68</v>
      </c>
      <c r="Q98" s="202">
        <v>2.99</v>
      </c>
      <c r="R98" s="202">
        <v>3.07</v>
      </c>
      <c r="S98" s="202">
        <v>3.82</v>
      </c>
      <c r="T98" s="202">
        <v>0</v>
      </c>
      <c r="U98" s="202">
        <v>1.01</v>
      </c>
      <c r="V98" s="202">
        <v>3.02</v>
      </c>
      <c r="W98" s="202">
        <v>0.55000000000000004</v>
      </c>
      <c r="X98" s="202">
        <v>1.19</v>
      </c>
      <c r="Y98" s="202">
        <v>0</v>
      </c>
      <c r="Z98" s="202">
        <v>58.74</v>
      </c>
      <c r="AA98" s="202">
        <v>13.08</v>
      </c>
      <c r="AB98" s="202">
        <v>0</v>
      </c>
      <c r="AC98" s="202">
        <v>0</v>
      </c>
      <c r="AD98" s="202">
        <v>17.8</v>
      </c>
      <c r="AE98" s="202">
        <v>0</v>
      </c>
      <c r="AF98" s="202">
        <v>0</v>
      </c>
      <c r="AG98" s="202">
        <v>24.1</v>
      </c>
      <c r="AH98" s="202">
        <v>0</v>
      </c>
      <c r="AI98" s="202">
        <v>39.520000000000003</v>
      </c>
      <c r="AJ98" s="202">
        <v>0</v>
      </c>
      <c r="AK98" s="202">
        <v>70.69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13.21</v>
      </c>
      <c r="AS98" s="202">
        <v>21.66</v>
      </c>
      <c r="AT98" s="202">
        <v>20.51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0.16535999999999976</v>
      </c>
      <c r="J99">
        <f t="shared" si="0"/>
        <v>0</v>
      </c>
      <c r="K99">
        <f t="shared" si="0"/>
        <v>9.5437499999999995E-2</v>
      </c>
      <c r="L99">
        <f t="shared" si="0"/>
        <v>7.4075449999999954</v>
      </c>
      <c r="M99">
        <f t="shared" si="0"/>
        <v>2.2559999999999969E-2</v>
      </c>
      <c r="N99">
        <f t="shared" si="0"/>
        <v>3.4320000000000087E-2</v>
      </c>
      <c r="O99">
        <f t="shared" si="0"/>
        <v>0</v>
      </c>
      <c r="P99">
        <f t="shared" si="0"/>
        <v>4.0432500000000086E-2</v>
      </c>
      <c r="Q99">
        <f t="shared" si="0"/>
        <v>5.5670000000000053E-2</v>
      </c>
      <c r="R99">
        <f t="shared" si="0"/>
        <v>5.0469999999999932E-2</v>
      </c>
      <c r="S99">
        <f t="shared" si="0"/>
        <v>6.292749999999997E-2</v>
      </c>
      <c r="T99">
        <f t="shared" si="0"/>
        <v>0</v>
      </c>
      <c r="U99">
        <f t="shared" si="0"/>
        <v>2.3917500000000029E-2</v>
      </c>
      <c r="V99">
        <f t="shared" si="0"/>
        <v>4.8745000000000038E-2</v>
      </c>
      <c r="W99">
        <f t="shared" si="0"/>
        <v>3.4122500000000042E-2</v>
      </c>
      <c r="X99">
        <f t="shared" si="0"/>
        <v>7.4459999999999971E-2</v>
      </c>
      <c r="Y99">
        <f t="shared" si="0"/>
        <v>0</v>
      </c>
      <c r="Z99">
        <f t="shared" si="0"/>
        <v>0.94981749999999832</v>
      </c>
      <c r="AA99">
        <f t="shared" si="0"/>
        <v>0.25958250000000027</v>
      </c>
      <c r="AB99">
        <f t="shared" si="0"/>
        <v>0</v>
      </c>
      <c r="AC99">
        <f t="shared" si="0"/>
        <v>1.7974999999999994E-2</v>
      </c>
      <c r="AD99">
        <f t="shared" si="0"/>
        <v>0.22472499999999962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1.6968599999999967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5.2400700000000047</v>
      </c>
      <c r="AP99">
        <f t="shared" si="0"/>
        <v>0</v>
      </c>
      <c r="AQ99">
        <f t="shared" si="0"/>
        <v>0</v>
      </c>
      <c r="AR99">
        <f t="shared" si="0"/>
        <v>0.31372000000000044</v>
      </c>
      <c r="AS99">
        <f t="shared" si="0"/>
        <v>0.51984000000000086</v>
      </c>
      <c r="AT99">
        <f t="shared" si="0"/>
        <v>0.49223999999999984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28</v>
      </c>
      <c r="N25" s="83">
        <v>28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-28</v>
      </c>
      <c r="AG25" s="83">
        <v>0</v>
      </c>
      <c r="AH25" s="83">
        <v>0</v>
      </c>
      <c r="AI25" s="83">
        <v>-28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28</v>
      </c>
      <c r="AY25" s="84">
        <f t="shared" si="14"/>
        <v>-28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280</v>
      </c>
      <c r="CI25" s="81">
        <f t="shared" si="24"/>
        <v>280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-28</v>
      </c>
      <c r="DH25" s="82">
        <f t="shared" si="33"/>
        <v>0</v>
      </c>
      <c r="DI25" s="82">
        <f t="shared" si="34"/>
        <v>0</v>
      </c>
      <c r="DJ25" s="82">
        <f t="shared" si="35"/>
        <v>28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44</v>
      </c>
      <c r="N26" s="83">
        <v>44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-44</v>
      </c>
      <c r="AG26" s="83">
        <v>0</v>
      </c>
      <c r="AH26" s="83">
        <v>0</v>
      </c>
      <c r="AI26" s="83">
        <v>-44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44</v>
      </c>
      <c r="AY26" s="84">
        <f t="shared" si="14"/>
        <v>-44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440</v>
      </c>
      <c r="CI26" s="81">
        <f t="shared" si="24"/>
        <v>440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-44</v>
      </c>
      <c r="DH26" s="82">
        <f t="shared" si="33"/>
        <v>0</v>
      </c>
      <c r="DI26" s="82">
        <f t="shared" si="34"/>
        <v>0</v>
      </c>
      <c r="DJ26" s="82">
        <f t="shared" si="35"/>
        <v>44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73</v>
      </c>
      <c r="N27" s="83">
        <v>73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-73</v>
      </c>
      <c r="AG27" s="83">
        <v>0</v>
      </c>
      <c r="AH27" s="83">
        <v>0</v>
      </c>
      <c r="AI27" s="83">
        <v>-73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73</v>
      </c>
      <c r="AY27" s="84">
        <f t="shared" si="14"/>
        <v>-73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730</v>
      </c>
      <c r="CI27" s="81">
        <f t="shared" si="24"/>
        <v>730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-73</v>
      </c>
      <c r="DH27" s="82">
        <f t="shared" si="33"/>
        <v>0</v>
      </c>
      <c r="DI27" s="82">
        <f t="shared" si="34"/>
        <v>0</v>
      </c>
      <c r="DJ27" s="82">
        <f t="shared" si="35"/>
        <v>73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84</v>
      </c>
      <c r="N28" s="83">
        <v>84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-84</v>
      </c>
      <c r="AG28" s="83">
        <v>0</v>
      </c>
      <c r="AH28" s="83">
        <v>0</v>
      </c>
      <c r="AI28" s="83">
        <v>-84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84</v>
      </c>
      <c r="AY28" s="84">
        <f t="shared" si="14"/>
        <v>-84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840</v>
      </c>
      <c r="CI28" s="81">
        <f t="shared" si="24"/>
        <v>840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-84</v>
      </c>
      <c r="DH28" s="82">
        <f t="shared" si="33"/>
        <v>0</v>
      </c>
      <c r="DI28" s="82">
        <f t="shared" si="34"/>
        <v>0</v>
      </c>
      <c r="DJ28" s="82">
        <f t="shared" si="35"/>
        <v>84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115</v>
      </c>
      <c r="N29" s="83">
        <v>115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-115</v>
      </c>
      <c r="AG29" s="83">
        <v>0</v>
      </c>
      <c r="AH29" s="83">
        <v>0</v>
      </c>
      <c r="AI29" s="83">
        <v>-115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115</v>
      </c>
      <c r="AY29" s="84">
        <f t="shared" si="14"/>
        <v>-115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1150</v>
      </c>
      <c r="CI29" s="81">
        <f t="shared" si="24"/>
        <v>1150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-115</v>
      </c>
      <c r="DH29" s="82">
        <f t="shared" si="33"/>
        <v>0</v>
      </c>
      <c r="DI29" s="82">
        <f t="shared" si="34"/>
        <v>0</v>
      </c>
      <c r="DJ29" s="82">
        <f t="shared" si="35"/>
        <v>115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67</v>
      </c>
      <c r="N30" s="83">
        <v>67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-67</v>
      </c>
      <c r="AG30" s="83">
        <v>0</v>
      </c>
      <c r="AH30" s="83">
        <v>0</v>
      </c>
      <c r="AI30" s="83">
        <v>-67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67</v>
      </c>
      <c r="AY30" s="84">
        <f t="shared" si="14"/>
        <v>-67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670</v>
      </c>
      <c r="CI30" s="81">
        <f t="shared" si="24"/>
        <v>670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-67</v>
      </c>
      <c r="DH30" s="82">
        <f t="shared" si="33"/>
        <v>0</v>
      </c>
      <c r="DI30" s="82">
        <f t="shared" si="34"/>
        <v>0</v>
      </c>
      <c r="DJ30" s="82">
        <f t="shared" si="35"/>
        <v>67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98</v>
      </c>
      <c r="N31" s="83">
        <v>98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-98</v>
      </c>
      <c r="AG31" s="83">
        <v>0</v>
      </c>
      <c r="AH31" s="83">
        <v>0</v>
      </c>
      <c r="AI31" s="83">
        <v>-98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98</v>
      </c>
      <c r="AY31" s="84">
        <f t="shared" si="14"/>
        <v>-98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980</v>
      </c>
      <c r="CI31" s="81">
        <f t="shared" si="24"/>
        <v>980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-98</v>
      </c>
      <c r="DH31" s="82">
        <f t="shared" si="33"/>
        <v>0</v>
      </c>
      <c r="DI31" s="82">
        <f t="shared" si="34"/>
        <v>0</v>
      </c>
      <c r="DJ31" s="82">
        <f t="shared" si="35"/>
        <v>98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100</v>
      </c>
      <c r="N32" s="83">
        <v>100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-100</v>
      </c>
      <c r="AG32" s="83">
        <v>0</v>
      </c>
      <c r="AH32" s="83">
        <v>0</v>
      </c>
      <c r="AI32" s="83">
        <v>-100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100</v>
      </c>
      <c r="AY32" s="84">
        <f t="shared" si="14"/>
        <v>-100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1000</v>
      </c>
      <c r="CI32" s="81">
        <f t="shared" si="24"/>
        <v>1000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-100</v>
      </c>
      <c r="DH32" s="82">
        <f t="shared" si="33"/>
        <v>0</v>
      </c>
      <c r="DI32" s="82">
        <f t="shared" si="34"/>
        <v>0</v>
      </c>
      <c r="DJ32" s="82">
        <f t="shared" si="35"/>
        <v>100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-72.671999999999997</v>
      </c>
      <c r="D33" s="83">
        <v>0</v>
      </c>
      <c r="E33" s="83">
        <v>0</v>
      </c>
      <c r="F33" s="83">
        <v>0</v>
      </c>
      <c r="G33" s="83">
        <v>-72.671999999999997</v>
      </c>
      <c r="H33" s="77"/>
      <c r="I33" s="32">
        <v>31</v>
      </c>
      <c r="J33" s="83">
        <v>72.671999999999997</v>
      </c>
      <c r="K33" s="83">
        <v>0</v>
      </c>
      <c r="L33" s="83">
        <v>0</v>
      </c>
      <c r="M33" s="83">
        <v>61.328000000000003</v>
      </c>
      <c r="N33" s="83">
        <v>134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-61.328000000000003</v>
      </c>
      <c r="AG33" s="83">
        <v>0</v>
      </c>
      <c r="AH33" s="83">
        <v>0</v>
      </c>
      <c r="AI33" s="83">
        <v>-61.328000000000003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72.671999999999997</v>
      </c>
      <c r="AV33" s="84">
        <f t="shared" si="13"/>
        <v>0</v>
      </c>
      <c r="AW33" s="84">
        <f t="shared" si="13"/>
        <v>0</v>
      </c>
      <c r="AX33" s="84">
        <f t="shared" si="13"/>
        <v>61.328000000000003</v>
      </c>
      <c r="AY33" s="84">
        <f t="shared" si="14"/>
        <v>-134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726.72</v>
      </c>
      <c r="CF33" s="81">
        <f t="shared" si="5"/>
        <v>0</v>
      </c>
      <c r="CG33" s="81">
        <f t="shared" si="5"/>
        <v>0</v>
      </c>
      <c r="CH33" s="81">
        <f t="shared" si="5"/>
        <v>613.28</v>
      </c>
      <c r="CI33" s="81">
        <f t="shared" si="24"/>
        <v>1340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72.671999999999997</v>
      </c>
      <c r="DG33" s="82">
        <f t="shared" si="32"/>
        <v>-134</v>
      </c>
      <c r="DH33" s="82">
        <f t="shared" si="33"/>
        <v>0</v>
      </c>
      <c r="DI33" s="82">
        <f t="shared" si="34"/>
        <v>0</v>
      </c>
      <c r="DJ33" s="82">
        <f t="shared" si="35"/>
        <v>61.328000000000003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-64.537000000000006</v>
      </c>
      <c r="D34" s="83">
        <v>0</v>
      </c>
      <c r="E34" s="83">
        <v>0</v>
      </c>
      <c r="F34" s="83">
        <v>0</v>
      </c>
      <c r="G34" s="83">
        <v>-64.537000000000006</v>
      </c>
      <c r="H34" s="77"/>
      <c r="I34" s="32">
        <v>32</v>
      </c>
      <c r="J34" s="83">
        <v>64.537000000000006</v>
      </c>
      <c r="K34" s="83">
        <v>0</v>
      </c>
      <c r="L34" s="83">
        <v>0</v>
      </c>
      <c r="M34" s="83">
        <v>54.463000000000001</v>
      </c>
      <c r="N34" s="83">
        <v>119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-54.463000000000001</v>
      </c>
      <c r="AG34" s="83">
        <v>0</v>
      </c>
      <c r="AH34" s="83">
        <v>0</v>
      </c>
      <c r="AI34" s="83">
        <v>-54.463000000000001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64.537000000000006</v>
      </c>
      <c r="AV34" s="84">
        <f t="shared" si="13"/>
        <v>0</v>
      </c>
      <c r="AW34" s="84">
        <f t="shared" si="13"/>
        <v>0</v>
      </c>
      <c r="AX34" s="84">
        <f t="shared" si="13"/>
        <v>54.463000000000001</v>
      </c>
      <c r="AY34" s="84">
        <f t="shared" si="14"/>
        <v>-119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645.37000000000012</v>
      </c>
      <c r="CF34" s="81">
        <f t="shared" si="5"/>
        <v>0</v>
      </c>
      <c r="CG34" s="81">
        <f t="shared" si="5"/>
        <v>0</v>
      </c>
      <c r="CH34" s="81">
        <f t="shared" si="5"/>
        <v>544.63</v>
      </c>
      <c r="CI34" s="81">
        <f t="shared" si="24"/>
        <v>1190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64.537000000000006</v>
      </c>
      <c r="DG34" s="82">
        <f t="shared" si="32"/>
        <v>-119</v>
      </c>
      <c r="DH34" s="82">
        <f t="shared" si="33"/>
        <v>0</v>
      </c>
      <c r="DI34" s="82">
        <f t="shared" si="34"/>
        <v>0</v>
      </c>
      <c r="DJ34" s="82">
        <f t="shared" si="35"/>
        <v>54.463000000000001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-80.263999999999996</v>
      </c>
      <c r="D35" s="83">
        <v>0</v>
      </c>
      <c r="E35" s="83">
        <v>0</v>
      </c>
      <c r="F35" s="83">
        <v>0</v>
      </c>
      <c r="G35" s="83">
        <v>-80.263999999999996</v>
      </c>
      <c r="H35" s="77"/>
      <c r="I35" s="32">
        <v>33</v>
      </c>
      <c r="J35" s="83">
        <v>80.263999999999996</v>
      </c>
      <c r="K35" s="83">
        <v>0</v>
      </c>
      <c r="L35" s="83">
        <v>0</v>
      </c>
      <c r="M35" s="83">
        <v>67.736000000000004</v>
      </c>
      <c r="N35" s="83">
        <v>148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-67.736000000000004</v>
      </c>
      <c r="AG35" s="83">
        <v>0</v>
      </c>
      <c r="AH35" s="83">
        <v>0</v>
      </c>
      <c r="AI35" s="83">
        <v>-67.736000000000004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80.263999999999996</v>
      </c>
      <c r="AV35" s="84">
        <f t="shared" si="13"/>
        <v>0</v>
      </c>
      <c r="AW35" s="84">
        <f t="shared" si="13"/>
        <v>0</v>
      </c>
      <c r="AX35" s="84">
        <f t="shared" si="13"/>
        <v>67.736000000000004</v>
      </c>
      <c r="AY35" s="84">
        <f t="shared" si="14"/>
        <v>-148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802.64</v>
      </c>
      <c r="CF35" s="81">
        <f t="shared" si="5"/>
        <v>0</v>
      </c>
      <c r="CG35" s="81">
        <f t="shared" si="5"/>
        <v>0</v>
      </c>
      <c r="CH35" s="81">
        <f t="shared" si="5"/>
        <v>677.36</v>
      </c>
      <c r="CI35" s="81">
        <f t="shared" si="24"/>
        <v>1480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80.263999999999996</v>
      </c>
      <c r="DG35" s="82">
        <f t="shared" si="32"/>
        <v>-148</v>
      </c>
      <c r="DH35" s="82">
        <f t="shared" si="33"/>
        <v>0</v>
      </c>
      <c r="DI35" s="82">
        <f t="shared" si="34"/>
        <v>0</v>
      </c>
      <c r="DJ35" s="82">
        <f t="shared" si="35"/>
        <v>67.736000000000004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-77.552999999999997</v>
      </c>
      <c r="D36" s="83">
        <v>0</v>
      </c>
      <c r="E36" s="83">
        <v>0</v>
      </c>
      <c r="F36" s="83">
        <v>0</v>
      </c>
      <c r="G36" s="83">
        <v>-77.552999999999997</v>
      </c>
      <c r="H36" s="77"/>
      <c r="I36" s="32">
        <v>34</v>
      </c>
      <c r="J36" s="83">
        <v>77.552999999999997</v>
      </c>
      <c r="K36" s="83">
        <v>0</v>
      </c>
      <c r="L36" s="83">
        <v>0</v>
      </c>
      <c r="M36" s="83">
        <v>65.447000000000003</v>
      </c>
      <c r="N36" s="83">
        <v>143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-65.447000000000003</v>
      </c>
      <c r="AG36" s="83">
        <v>0</v>
      </c>
      <c r="AH36" s="83">
        <v>0</v>
      </c>
      <c r="AI36" s="83">
        <v>-65.447000000000003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77.552999999999997</v>
      </c>
      <c r="AV36" s="84">
        <f t="shared" si="13"/>
        <v>0</v>
      </c>
      <c r="AW36" s="84">
        <f t="shared" si="13"/>
        <v>0</v>
      </c>
      <c r="AX36" s="84">
        <f t="shared" si="13"/>
        <v>65.447000000000003</v>
      </c>
      <c r="AY36" s="84">
        <f t="shared" si="14"/>
        <v>-143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775.53</v>
      </c>
      <c r="CF36" s="81">
        <f t="shared" si="5"/>
        <v>0</v>
      </c>
      <c r="CG36" s="81">
        <f t="shared" si="5"/>
        <v>0</v>
      </c>
      <c r="CH36" s="81">
        <f t="shared" si="5"/>
        <v>654.47</v>
      </c>
      <c r="CI36" s="81">
        <f t="shared" si="24"/>
        <v>1430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77.552999999999997</v>
      </c>
      <c r="DG36" s="82">
        <f t="shared" si="32"/>
        <v>-143</v>
      </c>
      <c r="DH36" s="82">
        <f t="shared" si="33"/>
        <v>0</v>
      </c>
      <c r="DI36" s="82">
        <f t="shared" si="34"/>
        <v>0</v>
      </c>
      <c r="DJ36" s="82">
        <f t="shared" si="35"/>
        <v>65.447000000000003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-82.975999999999999</v>
      </c>
      <c r="D37" s="83">
        <v>0</v>
      </c>
      <c r="E37" s="83">
        <v>0</v>
      </c>
      <c r="F37" s="83">
        <v>0</v>
      </c>
      <c r="G37" s="83">
        <v>-82.975999999999999</v>
      </c>
      <c r="H37" s="77"/>
      <c r="I37" s="32">
        <v>35</v>
      </c>
      <c r="J37" s="83">
        <v>82.975999999999999</v>
      </c>
      <c r="K37" s="83">
        <v>0</v>
      </c>
      <c r="L37" s="83">
        <v>0</v>
      </c>
      <c r="M37" s="83">
        <v>70.024000000000001</v>
      </c>
      <c r="N37" s="83">
        <v>153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-70.024000000000001</v>
      </c>
      <c r="AG37" s="83">
        <v>0</v>
      </c>
      <c r="AH37" s="83">
        <v>0</v>
      </c>
      <c r="AI37" s="83">
        <v>-70.024000000000001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82.975999999999999</v>
      </c>
      <c r="AV37" s="84">
        <f t="shared" si="13"/>
        <v>0</v>
      </c>
      <c r="AW37" s="84">
        <f t="shared" si="13"/>
        <v>0</v>
      </c>
      <c r="AX37" s="84">
        <f t="shared" si="13"/>
        <v>70.024000000000001</v>
      </c>
      <c r="AY37" s="84">
        <f t="shared" si="14"/>
        <v>-153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829.76</v>
      </c>
      <c r="CF37" s="81">
        <f t="shared" si="5"/>
        <v>0</v>
      </c>
      <c r="CG37" s="81">
        <f t="shared" si="5"/>
        <v>0</v>
      </c>
      <c r="CH37" s="81">
        <f t="shared" si="5"/>
        <v>700.24</v>
      </c>
      <c r="CI37" s="81">
        <f t="shared" si="24"/>
        <v>1530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82.975999999999999</v>
      </c>
      <c r="DG37" s="82">
        <f t="shared" si="32"/>
        <v>-153</v>
      </c>
      <c r="DH37" s="82">
        <f t="shared" si="33"/>
        <v>0</v>
      </c>
      <c r="DI37" s="82">
        <f t="shared" si="34"/>
        <v>0</v>
      </c>
      <c r="DJ37" s="82">
        <f t="shared" si="35"/>
        <v>70.024000000000001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-77</v>
      </c>
      <c r="D38" s="83">
        <v>0</v>
      </c>
      <c r="E38" s="83">
        <v>0</v>
      </c>
      <c r="F38" s="83">
        <v>0</v>
      </c>
      <c r="G38" s="83">
        <v>-77</v>
      </c>
      <c r="H38" s="77"/>
      <c r="I38" s="32">
        <v>36</v>
      </c>
      <c r="J38" s="83">
        <v>77</v>
      </c>
      <c r="K38" s="83">
        <v>0</v>
      </c>
      <c r="L38" s="83">
        <v>0</v>
      </c>
      <c r="M38" s="83">
        <v>91</v>
      </c>
      <c r="N38" s="83">
        <v>168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-91</v>
      </c>
      <c r="AG38" s="83">
        <v>0</v>
      </c>
      <c r="AH38" s="83">
        <v>0</v>
      </c>
      <c r="AI38" s="83">
        <v>-91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77</v>
      </c>
      <c r="AV38" s="84">
        <f t="shared" si="13"/>
        <v>0</v>
      </c>
      <c r="AW38" s="84">
        <f t="shared" si="13"/>
        <v>0</v>
      </c>
      <c r="AX38" s="84">
        <f t="shared" si="13"/>
        <v>91</v>
      </c>
      <c r="AY38" s="84">
        <f t="shared" si="14"/>
        <v>-168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770</v>
      </c>
      <c r="CF38" s="81">
        <f t="shared" si="5"/>
        <v>0</v>
      </c>
      <c r="CG38" s="81">
        <f t="shared" si="5"/>
        <v>0</v>
      </c>
      <c r="CH38" s="81">
        <f t="shared" si="5"/>
        <v>910</v>
      </c>
      <c r="CI38" s="81">
        <f t="shared" si="24"/>
        <v>1680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77</v>
      </c>
      <c r="DG38" s="82">
        <f t="shared" si="32"/>
        <v>-168</v>
      </c>
      <c r="DH38" s="82">
        <f t="shared" si="33"/>
        <v>0</v>
      </c>
      <c r="DI38" s="82">
        <f t="shared" si="34"/>
        <v>0</v>
      </c>
      <c r="DJ38" s="82">
        <f t="shared" si="35"/>
        <v>91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-46</v>
      </c>
      <c r="D39" s="83">
        <v>0</v>
      </c>
      <c r="E39" s="83">
        <v>0</v>
      </c>
      <c r="F39" s="83">
        <v>0</v>
      </c>
      <c r="G39" s="83">
        <v>-46</v>
      </c>
      <c r="H39" s="77"/>
      <c r="I39" s="32">
        <v>37</v>
      </c>
      <c r="J39" s="83">
        <v>46</v>
      </c>
      <c r="K39" s="83">
        <v>0</v>
      </c>
      <c r="L39" s="83">
        <v>0</v>
      </c>
      <c r="M39" s="83">
        <v>132</v>
      </c>
      <c r="N39" s="83">
        <v>178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-132</v>
      </c>
      <c r="AG39" s="83">
        <v>0</v>
      </c>
      <c r="AH39" s="83">
        <v>0</v>
      </c>
      <c r="AI39" s="83">
        <v>-132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46</v>
      </c>
      <c r="AV39" s="84">
        <f t="shared" si="13"/>
        <v>0</v>
      </c>
      <c r="AW39" s="84">
        <f t="shared" si="13"/>
        <v>0</v>
      </c>
      <c r="AX39" s="84">
        <f t="shared" si="13"/>
        <v>132</v>
      </c>
      <c r="AY39" s="84">
        <f t="shared" si="14"/>
        <v>-178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460</v>
      </c>
      <c r="CF39" s="81">
        <f t="shared" si="5"/>
        <v>0</v>
      </c>
      <c r="CG39" s="81">
        <f t="shared" si="5"/>
        <v>0</v>
      </c>
      <c r="CH39" s="81">
        <f t="shared" si="5"/>
        <v>1320</v>
      </c>
      <c r="CI39" s="81">
        <f t="shared" si="24"/>
        <v>1780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46</v>
      </c>
      <c r="DG39" s="82">
        <f t="shared" si="32"/>
        <v>-178</v>
      </c>
      <c r="DH39" s="82">
        <f t="shared" si="33"/>
        <v>0</v>
      </c>
      <c r="DI39" s="82">
        <f t="shared" si="34"/>
        <v>0</v>
      </c>
      <c r="DJ39" s="82">
        <f t="shared" si="35"/>
        <v>132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-19</v>
      </c>
      <c r="D40" s="83">
        <v>0</v>
      </c>
      <c r="E40" s="83">
        <v>0</v>
      </c>
      <c r="F40" s="83">
        <v>0</v>
      </c>
      <c r="G40" s="83">
        <v>-19</v>
      </c>
      <c r="H40" s="77"/>
      <c r="I40" s="32">
        <v>38</v>
      </c>
      <c r="J40" s="83">
        <v>19</v>
      </c>
      <c r="K40" s="83">
        <v>0</v>
      </c>
      <c r="L40" s="83">
        <v>0</v>
      </c>
      <c r="M40" s="83">
        <v>154</v>
      </c>
      <c r="N40" s="83">
        <v>173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-154</v>
      </c>
      <c r="AG40" s="83">
        <v>0</v>
      </c>
      <c r="AH40" s="83">
        <v>0</v>
      </c>
      <c r="AI40" s="83">
        <v>-154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19</v>
      </c>
      <c r="AV40" s="84">
        <f t="shared" si="13"/>
        <v>0</v>
      </c>
      <c r="AW40" s="84">
        <f t="shared" si="13"/>
        <v>0</v>
      </c>
      <c r="AX40" s="84">
        <f t="shared" si="13"/>
        <v>154</v>
      </c>
      <c r="AY40" s="84">
        <f t="shared" si="14"/>
        <v>-173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190</v>
      </c>
      <c r="CF40" s="81">
        <f t="shared" si="5"/>
        <v>0</v>
      </c>
      <c r="CG40" s="81">
        <f t="shared" si="5"/>
        <v>0</v>
      </c>
      <c r="CH40" s="81">
        <f t="shared" si="5"/>
        <v>1540</v>
      </c>
      <c r="CI40" s="81">
        <f t="shared" si="24"/>
        <v>1730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19</v>
      </c>
      <c r="DG40" s="82">
        <f t="shared" si="32"/>
        <v>-173</v>
      </c>
      <c r="DH40" s="82">
        <f t="shared" si="33"/>
        <v>0</v>
      </c>
      <c r="DI40" s="82">
        <f t="shared" si="34"/>
        <v>0</v>
      </c>
      <c r="DJ40" s="82">
        <f t="shared" si="35"/>
        <v>154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142</v>
      </c>
      <c r="N41" s="83">
        <v>142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-142</v>
      </c>
      <c r="AG41" s="83">
        <v>0</v>
      </c>
      <c r="AH41" s="83">
        <v>0</v>
      </c>
      <c r="AI41" s="83">
        <v>-142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142</v>
      </c>
      <c r="AY41" s="84">
        <f t="shared" si="14"/>
        <v>-142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1420</v>
      </c>
      <c r="CI41" s="81">
        <f t="shared" si="24"/>
        <v>1420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-142</v>
      </c>
      <c r="DH41" s="82">
        <f t="shared" si="33"/>
        <v>0</v>
      </c>
      <c r="DI41" s="82">
        <f t="shared" si="34"/>
        <v>0</v>
      </c>
      <c r="DJ41" s="82">
        <f t="shared" si="35"/>
        <v>142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90</v>
      </c>
      <c r="N42" s="83">
        <v>90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-90</v>
      </c>
      <c r="AG42" s="83">
        <v>0</v>
      </c>
      <c r="AH42" s="83">
        <v>0</v>
      </c>
      <c r="AI42" s="83">
        <v>-90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90</v>
      </c>
      <c r="AY42" s="84">
        <f t="shared" si="14"/>
        <v>-90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900</v>
      </c>
      <c r="CI42" s="81">
        <f t="shared" si="24"/>
        <v>900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-90</v>
      </c>
      <c r="DH42" s="82">
        <f t="shared" si="33"/>
        <v>0</v>
      </c>
      <c r="DI42" s="82">
        <f t="shared" si="34"/>
        <v>0</v>
      </c>
      <c r="DJ42" s="82">
        <f t="shared" si="35"/>
        <v>90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105</v>
      </c>
      <c r="N43" s="83">
        <v>105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-105</v>
      </c>
      <c r="AG43" s="83">
        <v>0</v>
      </c>
      <c r="AH43" s="83">
        <v>0</v>
      </c>
      <c r="AI43" s="83">
        <v>-105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105</v>
      </c>
      <c r="AY43" s="84">
        <f t="shared" si="14"/>
        <v>-105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1050</v>
      </c>
      <c r="CI43" s="81">
        <f t="shared" si="24"/>
        <v>1050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-105</v>
      </c>
      <c r="DH43" s="82">
        <f t="shared" si="33"/>
        <v>0</v>
      </c>
      <c r="DI43" s="82">
        <f t="shared" si="34"/>
        <v>0</v>
      </c>
      <c r="DJ43" s="82">
        <f t="shared" si="35"/>
        <v>105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110</v>
      </c>
      <c r="N44" s="83">
        <v>110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-110</v>
      </c>
      <c r="AG44" s="83">
        <v>0</v>
      </c>
      <c r="AH44" s="83">
        <v>0</v>
      </c>
      <c r="AI44" s="83">
        <v>-110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110</v>
      </c>
      <c r="AY44" s="84">
        <f t="shared" si="14"/>
        <v>-110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1100</v>
      </c>
      <c r="CI44" s="81">
        <f t="shared" si="24"/>
        <v>1100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-110</v>
      </c>
      <c r="DH44" s="82">
        <f t="shared" si="33"/>
        <v>0</v>
      </c>
      <c r="DI44" s="82">
        <f t="shared" si="34"/>
        <v>0</v>
      </c>
      <c r="DJ44" s="82">
        <f t="shared" si="35"/>
        <v>110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115</v>
      </c>
      <c r="N45" s="83">
        <v>115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-115</v>
      </c>
      <c r="AG45" s="83">
        <v>0</v>
      </c>
      <c r="AH45" s="83">
        <v>0</v>
      </c>
      <c r="AI45" s="83">
        <v>-115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115</v>
      </c>
      <c r="AY45" s="84">
        <f t="shared" si="14"/>
        <v>-115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1150</v>
      </c>
      <c r="CI45" s="81">
        <f t="shared" si="24"/>
        <v>1150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-115</v>
      </c>
      <c r="DH45" s="82">
        <f t="shared" si="33"/>
        <v>0</v>
      </c>
      <c r="DI45" s="82">
        <f t="shared" si="34"/>
        <v>0</v>
      </c>
      <c r="DJ45" s="82">
        <f t="shared" si="35"/>
        <v>115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115</v>
      </c>
      <c r="N46" s="83">
        <v>115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-115</v>
      </c>
      <c r="AG46" s="83">
        <v>0</v>
      </c>
      <c r="AH46" s="83">
        <v>0</v>
      </c>
      <c r="AI46" s="83">
        <v>-115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115</v>
      </c>
      <c r="AY46" s="84">
        <f t="shared" si="14"/>
        <v>-115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1150</v>
      </c>
      <c r="CI46" s="81">
        <f t="shared" si="24"/>
        <v>1150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-115</v>
      </c>
      <c r="DH46" s="82">
        <f t="shared" si="33"/>
        <v>0</v>
      </c>
      <c r="DI46" s="82">
        <f t="shared" si="34"/>
        <v>0</v>
      </c>
      <c r="DJ46" s="82">
        <f t="shared" si="35"/>
        <v>115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120</v>
      </c>
      <c r="N47" s="83">
        <v>120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-120</v>
      </c>
      <c r="AG47" s="83">
        <v>0</v>
      </c>
      <c r="AH47" s="83">
        <v>0</v>
      </c>
      <c r="AI47" s="83">
        <v>-120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120</v>
      </c>
      <c r="AY47" s="84">
        <f t="shared" si="14"/>
        <v>-120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1200</v>
      </c>
      <c r="CI47" s="81">
        <f t="shared" si="24"/>
        <v>1200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-120</v>
      </c>
      <c r="DH47" s="82">
        <f t="shared" si="33"/>
        <v>0</v>
      </c>
      <c r="DI47" s="82">
        <f t="shared" si="34"/>
        <v>0</v>
      </c>
      <c r="DJ47" s="82">
        <f t="shared" si="35"/>
        <v>120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114</v>
      </c>
      <c r="N48" s="83">
        <v>114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-114</v>
      </c>
      <c r="AG48" s="83">
        <v>0</v>
      </c>
      <c r="AH48" s="83">
        <v>0</v>
      </c>
      <c r="AI48" s="83">
        <v>-114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114</v>
      </c>
      <c r="AY48" s="84">
        <f t="shared" si="14"/>
        <v>-114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1140</v>
      </c>
      <c r="CI48" s="81">
        <f t="shared" si="24"/>
        <v>1140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-114</v>
      </c>
      <c r="DH48" s="82">
        <f t="shared" si="33"/>
        <v>0</v>
      </c>
      <c r="DI48" s="82">
        <f t="shared" si="34"/>
        <v>0</v>
      </c>
      <c r="DJ48" s="82">
        <f t="shared" si="35"/>
        <v>114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119</v>
      </c>
      <c r="N49" s="83">
        <v>119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-119</v>
      </c>
      <c r="AG49" s="83">
        <v>0</v>
      </c>
      <c r="AH49" s="83">
        <v>0</v>
      </c>
      <c r="AI49" s="83">
        <v>-119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119</v>
      </c>
      <c r="AY49" s="84">
        <f t="shared" si="14"/>
        <v>-119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1190</v>
      </c>
      <c r="CI49" s="81">
        <f t="shared" si="24"/>
        <v>1190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-119</v>
      </c>
      <c r="DH49" s="82">
        <f t="shared" si="33"/>
        <v>0</v>
      </c>
      <c r="DI49" s="82">
        <f t="shared" si="34"/>
        <v>0</v>
      </c>
      <c r="DJ49" s="82">
        <f t="shared" si="35"/>
        <v>119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124</v>
      </c>
      <c r="N50" s="83">
        <v>124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-124</v>
      </c>
      <c r="AG50" s="83">
        <v>0</v>
      </c>
      <c r="AH50" s="83">
        <v>0</v>
      </c>
      <c r="AI50" s="83">
        <v>-124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124</v>
      </c>
      <c r="AY50" s="84">
        <f t="shared" si="14"/>
        <v>-124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1240</v>
      </c>
      <c r="CI50" s="81">
        <f t="shared" si="24"/>
        <v>1240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-124</v>
      </c>
      <c r="DH50" s="82">
        <f t="shared" si="33"/>
        <v>0</v>
      </c>
      <c r="DI50" s="82">
        <f t="shared" si="34"/>
        <v>0</v>
      </c>
      <c r="DJ50" s="82">
        <f t="shared" si="35"/>
        <v>124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119</v>
      </c>
      <c r="N51" s="83">
        <v>119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-119</v>
      </c>
      <c r="AG51" s="83">
        <v>0</v>
      </c>
      <c r="AH51" s="83">
        <v>0</v>
      </c>
      <c r="AI51" s="83">
        <v>-119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119</v>
      </c>
      <c r="AY51" s="84">
        <f t="shared" si="14"/>
        <v>-119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1190</v>
      </c>
      <c r="CI51" s="81">
        <f t="shared" si="24"/>
        <v>1190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-119</v>
      </c>
      <c r="DH51" s="82">
        <f t="shared" si="33"/>
        <v>0</v>
      </c>
      <c r="DI51" s="82">
        <f t="shared" si="34"/>
        <v>0</v>
      </c>
      <c r="DJ51" s="82">
        <f t="shared" si="35"/>
        <v>119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119</v>
      </c>
      <c r="N52" s="83">
        <v>119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-119</v>
      </c>
      <c r="AG52" s="83">
        <v>0</v>
      </c>
      <c r="AH52" s="83">
        <v>0</v>
      </c>
      <c r="AI52" s="83">
        <v>-119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119</v>
      </c>
      <c r="AY52" s="84">
        <f t="shared" si="14"/>
        <v>-119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1190</v>
      </c>
      <c r="CI52" s="81">
        <f t="shared" si="24"/>
        <v>1190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-119</v>
      </c>
      <c r="DH52" s="82">
        <f t="shared" si="33"/>
        <v>0</v>
      </c>
      <c r="DI52" s="82">
        <f t="shared" si="34"/>
        <v>0</v>
      </c>
      <c r="DJ52" s="82">
        <f t="shared" si="35"/>
        <v>119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129</v>
      </c>
      <c r="N53" s="83">
        <v>129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-129</v>
      </c>
      <c r="AG53" s="83">
        <v>0</v>
      </c>
      <c r="AH53" s="83">
        <v>0</v>
      </c>
      <c r="AI53" s="83">
        <v>-129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129</v>
      </c>
      <c r="AY53" s="84">
        <f t="shared" si="14"/>
        <v>-129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1290</v>
      </c>
      <c r="CI53" s="81">
        <f t="shared" si="24"/>
        <v>1290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-129</v>
      </c>
      <c r="DH53" s="82">
        <f t="shared" si="33"/>
        <v>0</v>
      </c>
      <c r="DI53" s="82">
        <f t="shared" si="34"/>
        <v>0</v>
      </c>
      <c r="DJ53" s="82">
        <f t="shared" si="35"/>
        <v>129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134</v>
      </c>
      <c r="N54" s="83">
        <v>134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-134</v>
      </c>
      <c r="AG54" s="83">
        <v>0</v>
      </c>
      <c r="AH54" s="83">
        <v>0</v>
      </c>
      <c r="AI54" s="83">
        <v>-134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134</v>
      </c>
      <c r="AY54" s="84">
        <f t="shared" si="14"/>
        <v>-134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1340</v>
      </c>
      <c r="CI54" s="81">
        <f t="shared" si="24"/>
        <v>1340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-134</v>
      </c>
      <c r="DH54" s="82">
        <f t="shared" si="33"/>
        <v>0</v>
      </c>
      <c r="DI54" s="82">
        <f t="shared" si="34"/>
        <v>0</v>
      </c>
      <c r="DJ54" s="82">
        <f t="shared" si="35"/>
        <v>134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159</v>
      </c>
      <c r="N55" s="83">
        <v>159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-159</v>
      </c>
      <c r="AG55" s="83">
        <v>0</v>
      </c>
      <c r="AH55" s="83">
        <v>0</v>
      </c>
      <c r="AI55" s="83">
        <v>-159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159</v>
      </c>
      <c r="AY55" s="84">
        <f t="shared" si="14"/>
        <v>-159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1590</v>
      </c>
      <c r="CI55" s="81">
        <f t="shared" si="24"/>
        <v>1590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-159</v>
      </c>
      <c r="DH55" s="82">
        <f t="shared" si="33"/>
        <v>0</v>
      </c>
      <c r="DI55" s="82">
        <f t="shared" si="34"/>
        <v>0</v>
      </c>
      <c r="DJ55" s="82">
        <f t="shared" si="35"/>
        <v>159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173</v>
      </c>
      <c r="N56" s="83">
        <v>173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-173</v>
      </c>
      <c r="AG56" s="83">
        <v>0</v>
      </c>
      <c r="AH56" s="83">
        <v>0</v>
      </c>
      <c r="AI56" s="83">
        <v>-173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173</v>
      </c>
      <c r="AY56" s="84">
        <f t="shared" si="14"/>
        <v>-173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1730</v>
      </c>
      <c r="CI56" s="81">
        <f t="shared" si="24"/>
        <v>1730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-173</v>
      </c>
      <c r="DH56" s="82">
        <f t="shared" si="33"/>
        <v>0</v>
      </c>
      <c r="DI56" s="82">
        <f t="shared" si="34"/>
        <v>0</v>
      </c>
      <c r="DJ56" s="82">
        <f t="shared" si="35"/>
        <v>173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179</v>
      </c>
      <c r="N57" s="83">
        <v>179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-179</v>
      </c>
      <c r="AG57" s="83">
        <v>0</v>
      </c>
      <c r="AH57" s="83">
        <v>0</v>
      </c>
      <c r="AI57" s="83">
        <v>-179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179</v>
      </c>
      <c r="AY57" s="84">
        <f t="shared" si="14"/>
        <v>-179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1790</v>
      </c>
      <c r="CI57" s="81">
        <f t="shared" si="24"/>
        <v>1790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-179</v>
      </c>
      <c r="DH57" s="82">
        <f t="shared" si="33"/>
        <v>0</v>
      </c>
      <c r="DI57" s="82">
        <f t="shared" si="34"/>
        <v>0</v>
      </c>
      <c r="DJ57" s="82">
        <f t="shared" si="35"/>
        <v>179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179</v>
      </c>
      <c r="N58" s="83">
        <v>179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-179</v>
      </c>
      <c r="AG58" s="83">
        <v>0</v>
      </c>
      <c r="AH58" s="83">
        <v>0</v>
      </c>
      <c r="AI58" s="83">
        <v>-179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179</v>
      </c>
      <c r="AY58" s="84">
        <f t="shared" si="14"/>
        <v>-179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1790</v>
      </c>
      <c r="CI58" s="81">
        <f t="shared" si="24"/>
        <v>1790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-179</v>
      </c>
      <c r="DH58" s="82">
        <f t="shared" si="33"/>
        <v>0</v>
      </c>
      <c r="DI58" s="82">
        <f t="shared" si="34"/>
        <v>0</v>
      </c>
      <c r="DJ58" s="82">
        <f t="shared" si="35"/>
        <v>179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174</v>
      </c>
      <c r="N59" s="83">
        <v>174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-174</v>
      </c>
      <c r="AG59" s="83">
        <v>0</v>
      </c>
      <c r="AH59" s="83">
        <v>0</v>
      </c>
      <c r="AI59" s="83">
        <v>-174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174</v>
      </c>
      <c r="AY59" s="84">
        <f t="shared" si="14"/>
        <v>-174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1740</v>
      </c>
      <c r="CI59" s="81">
        <f t="shared" si="24"/>
        <v>1740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-174</v>
      </c>
      <c r="DH59" s="82">
        <f t="shared" si="33"/>
        <v>0</v>
      </c>
      <c r="DI59" s="82">
        <f t="shared" si="34"/>
        <v>0</v>
      </c>
      <c r="DJ59" s="82">
        <f t="shared" si="35"/>
        <v>174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174</v>
      </c>
      <c r="N60" s="83">
        <v>174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-174</v>
      </c>
      <c r="AG60" s="83">
        <v>0</v>
      </c>
      <c r="AH60" s="83">
        <v>0</v>
      </c>
      <c r="AI60" s="83">
        <v>-174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174</v>
      </c>
      <c r="AY60" s="84">
        <f t="shared" si="14"/>
        <v>-174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1740</v>
      </c>
      <c r="CI60" s="81">
        <f t="shared" si="24"/>
        <v>1740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-174</v>
      </c>
      <c r="DH60" s="82">
        <f t="shared" si="33"/>
        <v>0</v>
      </c>
      <c r="DI60" s="82">
        <f t="shared" si="34"/>
        <v>0</v>
      </c>
      <c r="DJ60" s="82">
        <f t="shared" si="35"/>
        <v>174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180</v>
      </c>
      <c r="N61" s="83">
        <v>180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-180</v>
      </c>
      <c r="AG61" s="83">
        <v>0</v>
      </c>
      <c r="AH61" s="83">
        <v>0</v>
      </c>
      <c r="AI61" s="83">
        <v>-180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180</v>
      </c>
      <c r="AY61" s="84">
        <f t="shared" si="14"/>
        <v>-180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1800</v>
      </c>
      <c r="CI61" s="81">
        <f t="shared" si="24"/>
        <v>1800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-180</v>
      </c>
      <c r="DH61" s="82">
        <f t="shared" si="33"/>
        <v>0</v>
      </c>
      <c r="DI61" s="82">
        <f t="shared" si="34"/>
        <v>0</v>
      </c>
      <c r="DJ61" s="82">
        <f t="shared" si="35"/>
        <v>180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175</v>
      </c>
      <c r="N62" s="83">
        <v>175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-175</v>
      </c>
      <c r="AG62" s="83">
        <v>0</v>
      </c>
      <c r="AH62" s="83">
        <v>0</v>
      </c>
      <c r="AI62" s="83">
        <v>-175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175</v>
      </c>
      <c r="AY62" s="84">
        <f t="shared" si="14"/>
        <v>-175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1750</v>
      </c>
      <c r="CI62" s="81">
        <f t="shared" si="24"/>
        <v>1750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-175</v>
      </c>
      <c r="DH62" s="82">
        <f t="shared" si="33"/>
        <v>0</v>
      </c>
      <c r="DI62" s="82">
        <f t="shared" si="34"/>
        <v>0</v>
      </c>
      <c r="DJ62" s="82">
        <f t="shared" si="35"/>
        <v>175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170</v>
      </c>
      <c r="N63" s="83">
        <v>170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-170</v>
      </c>
      <c r="AG63" s="83">
        <v>0</v>
      </c>
      <c r="AH63" s="83">
        <v>0</v>
      </c>
      <c r="AI63" s="83">
        <v>-170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170</v>
      </c>
      <c r="AY63" s="84">
        <f t="shared" si="14"/>
        <v>-170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1700</v>
      </c>
      <c r="CI63" s="81">
        <f t="shared" si="24"/>
        <v>1700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-170</v>
      </c>
      <c r="DH63" s="82">
        <f t="shared" si="33"/>
        <v>0</v>
      </c>
      <c r="DI63" s="82">
        <f t="shared" si="34"/>
        <v>0</v>
      </c>
      <c r="DJ63" s="82">
        <f t="shared" si="35"/>
        <v>170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155</v>
      </c>
      <c r="N64" s="83">
        <v>155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-155</v>
      </c>
      <c r="AG64" s="83">
        <v>0</v>
      </c>
      <c r="AH64" s="83">
        <v>0</v>
      </c>
      <c r="AI64" s="83">
        <v>-155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155</v>
      </c>
      <c r="AY64" s="84">
        <f t="shared" si="14"/>
        <v>-155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1550</v>
      </c>
      <c r="CI64" s="81">
        <f t="shared" si="24"/>
        <v>1550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-155</v>
      </c>
      <c r="DH64" s="82">
        <f t="shared" si="33"/>
        <v>0</v>
      </c>
      <c r="DI64" s="82">
        <f t="shared" si="34"/>
        <v>0</v>
      </c>
      <c r="DJ64" s="82">
        <f t="shared" si="35"/>
        <v>155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145</v>
      </c>
      <c r="N65" s="83">
        <v>145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-145</v>
      </c>
      <c r="AG65" s="83">
        <v>0</v>
      </c>
      <c r="AH65" s="83">
        <v>0</v>
      </c>
      <c r="AI65" s="83">
        <v>-145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145</v>
      </c>
      <c r="AY65" s="84">
        <f t="shared" si="14"/>
        <v>-145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1450</v>
      </c>
      <c r="CI65" s="81">
        <f t="shared" si="24"/>
        <v>1450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-145</v>
      </c>
      <c r="DH65" s="82">
        <f t="shared" si="33"/>
        <v>0</v>
      </c>
      <c r="DI65" s="82">
        <f t="shared" si="34"/>
        <v>0</v>
      </c>
      <c r="DJ65" s="82">
        <f t="shared" si="35"/>
        <v>145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130</v>
      </c>
      <c r="N66" s="83">
        <v>130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-130</v>
      </c>
      <c r="AG66" s="83">
        <v>0</v>
      </c>
      <c r="AH66" s="83">
        <v>0</v>
      </c>
      <c r="AI66" s="83">
        <v>-130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130</v>
      </c>
      <c r="AY66" s="84">
        <f t="shared" si="14"/>
        <v>-130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1300</v>
      </c>
      <c r="CI66" s="81">
        <f t="shared" si="24"/>
        <v>1300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-130</v>
      </c>
      <c r="DH66" s="82">
        <f t="shared" si="33"/>
        <v>0</v>
      </c>
      <c r="DI66" s="82">
        <f t="shared" si="34"/>
        <v>0</v>
      </c>
      <c r="DJ66" s="82">
        <f t="shared" si="35"/>
        <v>130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167</v>
      </c>
      <c r="N67" s="83">
        <v>167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-167</v>
      </c>
      <c r="AG67" s="83">
        <v>0</v>
      </c>
      <c r="AH67" s="83">
        <v>0</v>
      </c>
      <c r="AI67" s="83">
        <v>-167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167</v>
      </c>
      <c r="AY67" s="84">
        <f t="shared" si="14"/>
        <v>-167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1670</v>
      </c>
      <c r="CI67" s="81">
        <f t="shared" si="24"/>
        <v>1670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-167</v>
      </c>
      <c r="DH67" s="82">
        <f t="shared" si="33"/>
        <v>0</v>
      </c>
      <c r="DI67" s="82">
        <f t="shared" si="34"/>
        <v>0</v>
      </c>
      <c r="DJ67" s="82">
        <f t="shared" si="35"/>
        <v>167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178</v>
      </c>
      <c r="N68" s="83">
        <v>178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-178</v>
      </c>
      <c r="AG68" s="83">
        <v>0</v>
      </c>
      <c r="AH68" s="83">
        <v>0</v>
      </c>
      <c r="AI68" s="83">
        <v>-178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178</v>
      </c>
      <c r="AY68" s="84">
        <f t="shared" ref="AY68:AY98" si="42">-SUM(AU68:AX68)</f>
        <v>-178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1780</v>
      </c>
      <c r="CI68" s="81">
        <f t="shared" ref="CI68:CI98" si="52">SUM(CE68:CH68)</f>
        <v>1780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-178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178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173</v>
      </c>
      <c r="N69" s="83">
        <v>173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-173</v>
      </c>
      <c r="AG69" s="83">
        <v>0</v>
      </c>
      <c r="AH69" s="83">
        <v>0</v>
      </c>
      <c r="AI69" s="83">
        <v>-173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173</v>
      </c>
      <c r="AY69" s="84">
        <f t="shared" si="42"/>
        <v>-173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1730</v>
      </c>
      <c r="CI69" s="81">
        <f t="shared" si="52"/>
        <v>1730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-173</v>
      </c>
      <c r="DH69" s="82">
        <f t="shared" si="61"/>
        <v>0</v>
      </c>
      <c r="DI69" s="82">
        <f t="shared" si="62"/>
        <v>0</v>
      </c>
      <c r="DJ69" s="82">
        <f t="shared" si="63"/>
        <v>173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-41</v>
      </c>
      <c r="D70" s="83">
        <v>0</v>
      </c>
      <c r="E70" s="83">
        <v>0</v>
      </c>
      <c r="F70" s="83">
        <v>0</v>
      </c>
      <c r="G70" s="83">
        <v>-41</v>
      </c>
      <c r="H70" s="77"/>
      <c r="I70" s="32">
        <v>68</v>
      </c>
      <c r="J70" s="83">
        <v>41</v>
      </c>
      <c r="K70" s="83">
        <v>0</v>
      </c>
      <c r="L70" s="83">
        <v>0</v>
      </c>
      <c r="M70" s="83">
        <v>63</v>
      </c>
      <c r="N70" s="83">
        <v>104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-63</v>
      </c>
      <c r="AG70" s="83">
        <v>0</v>
      </c>
      <c r="AH70" s="83">
        <v>0</v>
      </c>
      <c r="AI70" s="83">
        <v>-63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41</v>
      </c>
      <c r="AV70" s="84">
        <f t="shared" si="41"/>
        <v>0</v>
      </c>
      <c r="AW70" s="84">
        <f t="shared" si="41"/>
        <v>0</v>
      </c>
      <c r="AX70" s="84">
        <f t="shared" si="41"/>
        <v>63</v>
      </c>
      <c r="AY70" s="84">
        <f t="shared" si="42"/>
        <v>-104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410</v>
      </c>
      <c r="CF70" s="81">
        <f t="shared" si="51"/>
        <v>0</v>
      </c>
      <c r="CG70" s="81">
        <f t="shared" si="51"/>
        <v>0</v>
      </c>
      <c r="CH70" s="81">
        <f t="shared" si="51"/>
        <v>630</v>
      </c>
      <c r="CI70" s="81">
        <f t="shared" si="52"/>
        <v>1040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41</v>
      </c>
      <c r="DG70" s="82">
        <f t="shared" si="60"/>
        <v>-104</v>
      </c>
      <c r="DH70" s="82">
        <f t="shared" si="61"/>
        <v>0</v>
      </c>
      <c r="DI70" s="82">
        <f t="shared" si="62"/>
        <v>0</v>
      </c>
      <c r="DJ70" s="82">
        <f t="shared" si="63"/>
        <v>63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-56.944000000000003</v>
      </c>
      <c r="D71" s="83">
        <v>0</v>
      </c>
      <c r="E71" s="83">
        <v>0</v>
      </c>
      <c r="F71" s="83">
        <v>0</v>
      </c>
      <c r="G71" s="83">
        <v>-56.944000000000003</v>
      </c>
      <c r="H71" s="77"/>
      <c r="I71" s="32">
        <v>69</v>
      </c>
      <c r="J71" s="83">
        <v>56.944000000000003</v>
      </c>
      <c r="K71" s="83">
        <v>0</v>
      </c>
      <c r="L71" s="83">
        <v>0</v>
      </c>
      <c r="M71" s="83">
        <v>48.055999999999997</v>
      </c>
      <c r="N71" s="83">
        <v>105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-48.055999999999997</v>
      </c>
      <c r="AG71" s="83">
        <v>0</v>
      </c>
      <c r="AH71" s="83">
        <v>0</v>
      </c>
      <c r="AI71" s="83">
        <v>-48.055999999999997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56.944000000000003</v>
      </c>
      <c r="AV71" s="84">
        <f t="shared" si="41"/>
        <v>0</v>
      </c>
      <c r="AW71" s="84">
        <f t="shared" si="41"/>
        <v>0</v>
      </c>
      <c r="AX71" s="84">
        <f t="shared" si="41"/>
        <v>48.055999999999997</v>
      </c>
      <c r="AY71" s="84">
        <f t="shared" si="42"/>
        <v>-105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569.44000000000005</v>
      </c>
      <c r="CF71" s="81">
        <f t="shared" si="51"/>
        <v>0</v>
      </c>
      <c r="CG71" s="81">
        <f t="shared" si="51"/>
        <v>0</v>
      </c>
      <c r="CH71" s="81">
        <f t="shared" si="51"/>
        <v>480.55999999999995</v>
      </c>
      <c r="CI71" s="81">
        <f t="shared" si="52"/>
        <v>1050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56.944000000000003</v>
      </c>
      <c r="DG71" s="82">
        <f t="shared" si="60"/>
        <v>-105</v>
      </c>
      <c r="DH71" s="82">
        <f t="shared" si="61"/>
        <v>0</v>
      </c>
      <c r="DI71" s="82">
        <f t="shared" si="62"/>
        <v>0</v>
      </c>
      <c r="DJ71" s="82">
        <f t="shared" si="63"/>
        <v>48.055999999999997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-46.097999999999999</v>
      </c>
      <c r="D72" s="83">
        <v>0</v>
      </c>
      <c r="E72" s="83">
        <v>0</v>
      </c>
      <c r="F72" s="83">
        <v>0</v>
      </c>
      <c r="G72" s="83">
        <v>-46.097999999999999</v>
      </c>
      <c r="H72" s="77"/>
      <c r="I72" s="32">
        <v>70</v>
      </c>
      <c r="J72" s="83">
        <v>46.097999999999999</v>
      </c>
      <c r="K72" s="83">
        <v>0</v>
      </c>
      <c r="L72" s="83">
        <v>0</v>
      </c>
      <c r="M72" s="83">
        <v>38.902000000000001</v>
      </c>
      <c r="N72" s="83">
        <v>85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-38.902000000000001</v>
      </c>
      <c r="AG72" s="83">
        <v>0</v>
      </c>
      <c r="AH72" s="83">
        <v>0</v>
      </c>
      <c r="AI72" s="83">
        <v>-38.902000000000001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46.097999999999999</v>
      </c>
      <c r="AV72" s="84">
        <f t="shared" si="41"/>
        <v>0</v>
      </c>
      <c r="AW72" s="84">
        <f t="shared" si="41"/>
        <v>0</v>
      </c>
      <c r="AX72" s="84">
        <f t="shared" si="41"/>
        <v>38.902000000000001</v>
      </c>
      <c r="AY72" s="84">
        <f t="shared" si="42"/>
        <v>-85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460.98</v>
      </c>
      <c r="CF72" s="81">
        <f t="shared" si="51"/>
        <v>0</v>
      </c>
      <c r="CG72" s="81">
        <f t="shared" si="51"/>
        <v>0</v>
      </c>
      <c r="CH72" s="81">
        <f t="shared" si="51"/>
        <v>389.02</v>
      </c>
      <c r="CI72" s="81">
        <f t="shared" si="52"/>
        <v>850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46.097999999999999</v>
      </c>
      <c r="DG72" s="82">
        <f t="shared" si="60"/>
        <v>-85</v>
      </c>
      <c r="DH72" s="82">
        <f t="shared" si="61"/>
        <v>0</v>
      </c>
      <c r="DI72" s="82">
        <f t="shared" si="62"/>
        <v>0</v>
      </c>
      <c r="DJ72" s="82">
        <f t="shared" si="63"/>
        <v>38.902000000000001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-40.673999999999999</v>
      </c>
      <c r="D73" s="83">
        <v>0</v>
      </c>
      <c r="E73" s="83">
        <v>0</v>
      </c>
      <c r="F73" s="83">
        <v>0</v>
      </c>
      <c r="G73" s="83">
        <v>-40.673999999999999</v>
      </c>
      <c r="H73" s="77"/>
      <c r="I73" s="32">
        <v>71</v>
      </c>
      <c r="J73" s="83">
        <v>40.673999999999999</v>
      </c>
      <c r="K73" s="83">
        <v>0</v>
      </c>
      <c r="L73" s="83">
        <v>0</v>
      </c>
      <c r="M73" s="83">
        <v>34.326000000000001</v>
      </c>
      <c r="N73" s="83">
        <v>75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-34.326000000000001</v>
      </c>
      <c r="AG73" s="83">
        <v>0</v>
      </c>
      <c r="AH73" s="83">
        <v>0</v>
      </c>
      <c r="AI73" s="83">
        <v>-34.326000000000001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40.673999999999999</v>
      </c>
      <c r="AV73" s="84">
        <f t="shared" si="41"/>
        <v>0</v>
      </c>
      <c r="AW73" s="84">
        <f t="shared" si="41"/>
        <v>0</v>
      </c>
      <c r="AX73" s="84">
        <f t="shared" si="41"/>
        <v>34.326000000000001</v>
      </c>
      <c r="AY73" s="84">
        <f t="shared" si="42"/>
        <v>-75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406.74</v>
      </c>
      <c r="CF73" s="81">
        <f t="shared" si="51"/>
        <v>0</v>
      </c>
      <c r="CG73" s="81">
        <f t="shared" si="51"/>
        <v>0</v>
      </c>
      <c r="CH73" s="81">
        <f t="shared" si="51"/>
        <v>343.26</v>
      </c>
      <c r="CI73" s="81">
        <f t="shared" si="52"/>
        <v>750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40.673999999999999</v>
      </c>
      <c r="DG73" s="82">
        <f t="shared" si="60"/>
        <v>-75</v>
      </c>
      <c r="DH73" s="82">
        <f t="shared" si="61"/>
        <v>0</v>
      </c>
      <c r="DI73" s="82">
        <f t="shared" si="62"/>
        <v>0</v>
      </c>
      <c r="DJ73" s="82">
        <f t="shared" si="63"/>
        <v>34.326000000000001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-48.808999999999997</v>
      </c>
      <c r="D74" s="83">
        <v>0</v>
      </c>
      <c r="E74" s="83">
        <v>0</v>
      </c>
      <c r="F74" s="83">
        <v>0</v>
      </c>
      <c r="G74" s="83">
        <v>-48.808999999999997</v>
      </c>
      <c r="H74" s="77"/>
      <c r="I74" s="32">
        <v>72</v>
      </c>
      <c r="J74" s="83">
        <v>48.808999999999997</v>
      </c>
      <c r="K74" s="83">
        <v>0</v>
      </c>
      <c r="L74" s="83">
        <v>0</v>
      </c>
      <c r="M74" s="83">
        <v>41.191000000000003</v>
      </c>
      <c r="N74" s="83">
        <v>90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-41.191000000000003</v>
      </c>
      <c r="AG74" s="83">
        <v>0</v>
      </c>
      <c r="AH74" s="83">
        <v>0</v>
      </c>
      <c r="AI74" s="83">
        <v>-41.191000000000003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48.808999999999997</v>
      </c>
      <c r="AV74" s="84">
        <f t="shared" si="41"/>
        <v>0</v>
      </c>
      <c r="AW74" s="84">
        <f t="shared" si="41"/>
        <v>0</v>
      </c>
      <c r="AX74" s="84">
        <f t="shared" si="41"/>
        <v>41.191000000000003</v>
      </c>
      <c r="AY74" s="84">
        <f t="shared" si="42"/>
        <v>-90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488.09</v>
      </c>
      <c r="CF74" s="81">
        <f t="shared" si="51"/>
        <v>0</v>
      </c>
      <c r="CG74" s="81">
        <f t="shared" si="51"/>
        <v>0</v>
      </c>
      <c r="CH74" s="81">
        <f t="shared" si="51"/>
        <v>411.91</v>
      </c>
      <c r="CI74" s="81">
        <f t="shared" si="52"/>
        <v>900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48.808999999999997</v>
      </c>
      <c r="DG74" s="82">
        <f t="shared" si="60"/>
        <v>-90</v>
      </c>
      <c r="DH74" s="82">
        <f t="shared" si="61"/>
        <v>0</v>
      </c>
      <c r="DI74" s="82">
        <f t="shared" si="62"/>
        <v>0</v>
      </c>
      <c r="DJ74" s="82">
        <f t="shared" si="63"/>
        <v>41.191000000000003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0.18838174999999996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1.4241182499999998</v>
      </c>
      <c r="AY99" s="88">
        <f t="shared" si="65"/>
        <v>-1.6125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0.18838175000000001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1.4241182499999998</v>
      </c>
      <c r="CI99" s="90">
        <f t="shared" si="70"/>
        <v>1.6125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0.18838174999999996</v>
      </c>
      <c r="DG99" s="82">
        <f t="shared" si="60"/>
        <v>-1.6125</v>
      </c>
      <c r="DH99" s="82">
        <f t="shared" si="61"/>
        <v>0</v>
      </c>
      <c r="DI99" s="82">
        <f t="shared" si="62"/>
        <v>0</v>
      </c>
      <c r="DJ99" s="82">
        <f t="shared" si="63"/>
        <v>1.4241182499999998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381.53</v>
      </c>
      <c r="I3" s="175">
        <f ca="1">INDIRECT("BRPL_EOD!" &amp; $V$3 &amp; X3)</f>
        <v>336.24</v>
      </c>
      <c r="J3" s="173">
        <f ca="1">INDIRECT("BYPL_EOD!" &amp; $V$3 &amp; X3)</f>
        <v>40.35</v>
      </c>
      <c r="K3" s="173">
        <f ca="1">INDIRECT("TPDDL_EOD!" &amp; $V$3 &amp; X3)</f>
        <v>4.9400000000000004</v>
      </c>
      <c r="L3" s="173">
        <f ca="1">INDIRECT("NDMC_EOD!" &amp; $V$3 &amp; X3)</f>
        <v>0</v>
      </c>
      <c r="M3" s="174">
        <f ca="1">SUM(I3:L3)</f>
        <v>381.53000000000003</v>
      </c>
      <c r="N3" s="172">
        <f ca="1">INDIRECT("BRPL_ISGS_exbus!" &amp; $V$3 &amp; X3)</f>
        <v>336.23999999999995</v>
      </c>
      <c r="O3" s="173">
        <f ca="1">INDIRECT("BYPL_ISGS_exbus!" &amp; $V$3 &amp; X3)</f>
        <v>40.349999999999994</v>
      </c>
      <c r="P3" s="173">
        <f ca="1">INDIRECT("TPDDL_ISGS_exbus!" &amp; $V$3 &amp; X3)</f>
        <v>4.9399999999999995</v>
      </c>
      <c r="Q3" s="173">
        <f ca="1">INDIRECT("NDMC_ISGS_exbus!" &amp; $V$3 &amp; X3)</f>
        <v>0</v>
      </c>
      <c r="R3" s="174">
        <f ca="1">SUM(N3:Q3)</f>
        <v>381.52999999999992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352.71</v>
      </c>
      <c r="I4" s="180">
        <f t="shared" ref="I4:I67" ca="1" si="5">INDIRECT("BRPL_EOD!" &amp; $V$3 &amp; X4)</f>
        <v>307.42</v>
      </c>
      <c r="J4" s="177">
        <f t="shared" ref="J4:J67" ca="1" si="6">INDIRECT("BYPL_EOD!" &amp; $V$3 &amp; X4)</f>
        <v>40.35</v>
      </c>
      <c r="K4" s="177">
        <f t="shared" ref="K4:K67" ca="1" si="7">INDIRECT("TPDDL_EOD!" &amp; $V$3 &amp; X4)</f>
        <v>4.9400000000000004</v>
      </c>
      <c r="L4" s="177">
        <f t="shared" ref="L4:L67" ca="1" si="8">INDIRECT("NDMC_EOD!" &amp; $V$3 &amp; X4)</f>
        <v>0</v>
      </c>
      <c r="M4" s="178">
        <f t="shared" ref="M4:M67" ca="1" si="9">SUM(I4:L4)</f>
        <v>352.71000000000004</v>
      </c>
      <c r="N4" s="176">
        <f t="shared" ref="N4:N67" ca="1" si="10">INDIRECT("BRPL_ISGS_exbus!" &amp; $V$3 &amp; X4)</f>
        <v>307.41999999999996</v>
      </c>
      <c r="O4" s="177">
        <f t="shared" ref="O4:O67" ca="1" si="11">INDIRECT("BYPL_ISGS_exbus!" &amp; $V$3 &amp; X4)</f>
        <v>40.349999999999994</v>
      </c>
      <c r="P4" s="177">
        <f t="shared" ref="P4:P67" ca="1" si="12">INDIRECT("TPDDL_ISGS_exbus!" &amp; $V$3 &amp; X4)</f>
        <v>4.9399999999999995</v>
      </c>
      <c r="Q4" s="177">
        <f t="shared" ref="Q4:Q67" ca="1" si="13">INDIRECT("NDMC_ISGS_exbus!" &amp; $V$3 &amp; X4)</f>
        <v>0</v>
      </c>
      <c r="R4" s="178">
        <f t="shared" ref="R4:R67" ca="1" si="14">SUM(N4:Q4)</f>
        <v>352.71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333.5</v>
      </c>
      <c r="I5" s="180">
        <f t="shared" ca="1" si="5"/>
        <v>288.20999999999998</v>
      </c>
      <c r="J5" s="177">
        <f t="shared" ca="1" si="6"/>
        <v>40.35</v>
      </c>
      <c r="K5" s="177">
        <f t="shared" ca="1" si="7"/>
        <v>4.9400000000000004</v>
      </c>
      <c r="L5" s="177">
        <f t="shared" ca="1" si="8"/>
        <v>0</v>
      </c>
      <c r="M5" s="178">
        <f t="shared" ca="1" si="9"/>
        <v>333.5</v>
      </c>
      <c r="N5" s="176">
        <f t="shared" ca="1" si="10"/>
        <v>288.20999999999998</v>
      </c>
      <c r="O5" s="177">
        <f t="shared" ca="1" si="11"/>
        <v>40.35</v>
      </c>
      <c r="P5" s="177">
        <f t="shared" ca="1" si="12"/>
        <v>4.9400000000000004</v>
      </c>
      <c r="Q5" s="177">
        <f t="shared" ca="1" si="13"/>
        <v>0</v>
      </c>
      <c r="R5" s="178">
        <f t="shared" ca="1" si="14"/>
        <v>333.5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314.27999999999997</v>
      </c>
      <c r="I6" s="180">
        <f t="shared" ca="1" si="5"/>
        <v>268.99</v>
      </c>
      <c r="J6" s="177">
        <f t="shared" ca="1" si="6"/>
        <v>40.35</v>
      </c>
      <c r="K6" s="177">
        <f t="shared" ca="1" si="7"/>
        <v>4.9400000000000004</v>
      </c>
      <c r="L6" s="177">
        <f t="shared" ca="1" si="8"/>
        <v>0</v>
      </c>
      <c r="M6" s="178">
        <f t="shared" ca="1" si="9"/>
        <v>314.28000000000003</v>
      </c>
      <c r="N6" s="176">
        <f t="shared" ca="1" si="10"/>
        <v>268.98999999999995</v>
      </c>
      <c r="O6" s="177">
        <f t="shared" ca="1" si="11"/>
        <v>40.349999999999994</v>
      </c>
      <c r="P6" s="177">
        <f t="shared" ca="1" si="12"/>
        <v>4.9399999999999995</v>
      </c>
      <c r="Q6" s="177">
        <f t="shared" ca="1" si="13"/>
        <v>0</v>
      </c>
      <c r="R6" s="178">
        <f t="shared" ca="1" si="14"/>
        <v>314.27999999999992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314.27999999999997</v>
      </c>
      <c r="I7" s="180">
        <f t="shared" ca="1" si="5"/>
        <v>268.99</v>
      </c>
      <c r="J7" s="177">
        <f t="shared" ca="1" si="6"/>
        <v>40.35</v>
      </c>
      <c r="K7" s="177">
        <f t="shared" ca="1" si="7"/>
        <v>4.9400000000000004</v>
      </c>
      <c r="L7" s="177">
        <f t="shared" ca="1" si="8"/>
        <v>0</v>
      </c>
      <c r="M7" s="178">
        <f t="shared" ca="1" si="9"/>
        <v>314.28000000000003</v>
      </c>
      <c r="N7" s="176">
        <f t="shared" ca="1" si="10"/>
        <v>268.98999999999995</v>
      </c>
      <c r="O7" s="177">
        <f t="shared" ca="1" si="11"/>
        <v>40.349999999999994</v>
      </c>
      <c r="P7" s="177">
        <f t="shared" ca="1" si="12"/>
        <v>4.9399999999999995</v>
      </c>
      <c r="Q7" s="177">
        <f t="shared" ca="1" si="13"/>
        <v>0</v>
      </c>
      <c r="R7" s="178">
        <f t="shared" ca="1" si="14"/>
        <v>314.27999999999992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314.27999999999997</v>
      </c>
      <c r="I8" s="180">
        <f t="shared" ca="1" si="5"/>
        <v>268.99</v>
      </c>
      <c r="J8" s="177">
        <f t="shared" ca="1" si="6"/>
        <v>40.35</v>
      </c>
      <c r="K8" s="177">
        <f t="shared" ca="1" si="7"/>
        <v>4.9400000000000004</v>
      </c>
      <c r="L8" s="177">
        <f t="shared" ca="1" si="8"/>
        <v>0</v>
      </c>
      <c r="M8" s="178">
        <f t="shared" ca="1" si="9"/>
        <v>314.28000000000003</v>
      </c>
      <c r="N8" s="176">
        <f t="shared" ca="1" si="10"/>
        <v>268.98999999999995</v>
      </c>
      <c r="O8" s="177">
        <f t="shared" ca="1" si="11"/>
        <v>40.349999999999994</v>
      </c>
      <c r="P8" s="177">
        <f t="shared" ca="1" si="12"/>
        <v>4.9399999999999995</v>
      </c>
      <c r="Q8" s="177">
        <f t="shared" ca="1" si="13"/>
        <v>0</v>
      </c>
      <c r="R8" s="178">
        <f t="shared" ca="1" si="14"/>
        <v>314.27999999999992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314.27999999999997</v>
      </c>
      <c r="I9" s="180">
        <f t="shared" ca="1" si="5"/>
        <v>268.99</v>
      </c>
      <c r="J9" s="177">
        <f t="shared" ca="1" si="6"/>
        <v>40.35</v>
      </c>
      <c r="K9" s="177">
        <f t="shared" ca="1" si="7"/>
        <v>4.9400000000000004</v>
      </c>
      <c r="L9" s="177">
        <f t="shared" ca="1" si="8"/>
        <v>0</v>
      </c>
      <c r="M9" s="178">
        <f t="shared" ca="1" si="9"/>
        <v>314.28000000000003</v>
      </c>
      <c r="N9" s="176">
        <f t="shared" ca="1" si="10"/>
        <v>268.98999999999995</v>
      </c>
      <c r="O9" s="177">
        <f t="shared" ca="1" si="11"/>
        <v>40.349999999999994</v>
      </c>
      <c r="P9" s="177">
        <f t="shared" ca="1" si="12"/>
        <v>4.9399999999999995</v>
      </c>
      <c r="Q9" s="177">
        <f t="shared" ca="1" si="13"/>
        <v>0</v>
      </c>
      <c r="R9" s="178">
        <f t="shared" ca="1" si="14"/>
        <v>314.27999999999992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314.27999999999997</v>
      </c>
      <c r="I10" s="180">
        <f t="shared" ca="1" si="5"/>
        <v>268.99</v>
      </c>
      <c r="J10" s="177">
        <f t="shared" ca="1" si="6"/>
        <v>40.35</v>
      </c>
      <c r="K10" s="177">
        <f t="shared" ca="1" si="7"/>
        <v>4.9400000000000004</v>
      </c>
      <c r="L10" s="177">
        <f t="shared" ca="1" si="8"/>
        <v>0</v>
      </c>
      <c r="M10" s="178">
        <f t="shared" ca="1" si="9"/>
        <v>314.28000000000003</v>
      </c>
      <c r="N10" s="176">
        <f t="shared" ca="1" si="10"/>
        <v>268.98999999999995</v>
      </c>
      <c r="O10" s="177">
        <f t="shared" ca="1" si="11"/>
        <v>40.349999999999994</v>
      </c>
      <c r="P10" s="177">
        <f t="shared" ca="1" si="12"/>
        <v>4.9399999999999995</v>
      </c>
      <c r="Q10" s="177">
        <f t="shared" ca="1" si="13"/>
        <v>0</v>
      </c>
      <c r="R10" s="178">
        <f t="shared" ca="1" si="14"/>
        <v>314.27999999999992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314.27999999999997</v>
      </c>
      <c r="I11" s="180">
        <f t="shared" ca="1" si="5"/>
        <v>268.99</v>
      </c>
      <c r="J11" s="177">
        <f t="shared" ca="1" si="6"/>
        <v>40.35</v>
      </c>
      <c r="K11" s="177">
        <f t="shared" ca="1" si="7"/>
        <v>4.9400000000000004</v>
      </c>
      <c r="L11" s="177">
        <f t="shared" ca="1" si="8"/>
        <v>0</v>
      </c>
      <c r="M11" s="178">
        <f t="shared" ca="1" si="9"/>
        <v>314.28000000000003</v>
      </c>
      <c r="N11" s="176">
        <f t="shared" ca="1" si="10"/>
        <v>268.98999999999995</v>
      </c>
      <c r="O11" s="177">
        <f t="shared" ca="1" si="11"/>
        <v>40.349999999999994</v>
      </c>
      <c r="P11" s="177">
        <f t="shared" ca="1" si="12"/>
        <v>4.9399999999999995</v>
      </c>
      <c r="Q11" s="177">
        <f t="shared" ca="1" si="13"/>
        <v>0</v>
      </c>
      <c r="R11" s="178">
        <f t="shared" ca="1" si="14"/>
        <v>314.27999999999992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314.27999999999997</v>
      </c>
      <c r="I12" s="180">
        <f t="shared" ca="1" si="5"/>
        <v>268.99</v>
      </c>
      <c r="J12" s="177">
        <f t="shared" ca="1" si="6"/>
        <v>40.35</v>
      </c>
      <c r="K12" s="177">
        <f t="shared" ca="1" si="7"/>
        <v>4.9400000000000004</v>
      </c>
      <c r="L12" s="177">
        <f t="shared" ca="1" si="8"/>
        <v>0</v>
      </c>
      <c r="M12" s="178">
        <f t="shared" ca="1" si="9"/>
        <v>314.28000000000003</v>
      </c>
      <c r="N12" s="176">
        <f t="shared" ca="1" si="10"/>
        <v>268.98999999999995</v>
      </c>
      <c r="O12" s="177">
        <f t="shared" ca="1" si="11"/>
        <v>40.349999999999994</v>
      </c>
      <c r="P12" s="177">
        <f t="shared" ca="1" si="12"/>
        <v>4.9399999999999995</v>
      </c>
      <c r="Q12" s="177">
        <f t="shared" ca="1" si="13"/>
        <v>0</v>
      </c>
      <c r="R12" s="178">
        <f t="shared" ca="1" si="14"/>
        <v>314.27999999999992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314.27999999999997</v>
      </c>
      <c r="I13" s="180">
        <f t="shared" ca="1" si="5"/>
        <v>268.99</v>
      </c>
      <c r="J13" s="177">
        <f t="shared" ca="1" si="6"/>
        <v>40.35</v>
      </c>
      <c r="K13" s="177">
        <f t="shared" ca="1" si="7"/>
        <v>4.9400000000000004</v>
      </c>
      <c r="L13" s="177">
        <f t="shared" ca="1" si="8"/>
        <v>0</v>
      </c>
      <c r="M13" s="178">
        <f t="shared" ca="1" si="9"/>
        <v>314.28000000000003</v>
      </c>
      <c r="N13" s="176">
        <f t="shared" ca="1" si="10"/>
        <v>268.98999999999995</v>
      </c>
      <c r="O13" s="177">
        <f t="shared" ca="1" si="11"/>
        <v>40.349999999999994</v>
      </c>
      <c r="P13" s="177">
        <f t="shared" ca="1" si="12"/>
        <v>4.9399999999999995</v>
      </c>
      <c r="Q13" s="177">
        <f t="shared" ca="1" si="13"/>
        <v>0</v>
      </c>
      <c r="R13" s="178">
        <f t="shared" ca="1" si="14"/>
        <v>314.27999999999992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314.27999999999997</v>
      </c>
      <c r="I14" s="180">
        <f t="shared" ca="1" si="5"/>
        <v>268.99</v>
      </c>
      <c r="J14" s="177">
        <f t="shared" ca="1" si="6"/>
        <v>40.35</v>
      </c>
      <c r="K14" s="177">
        <f t="shared" ca="1" si="7"/>
        <v>4.9400000000000004</v>
      </c>
      <c r="L14" s="177">
        <f t="shared" ca="1" si="8"/>
        <v>0</v>
      </c>
      <c r="M14" s="178">
        <f t="shared" ca="1" si="9"/>
        <v>314.28000000000003</v>
      </c>
      <c r="N14" s="176">
        <f t="shared" ca="1" si="10"/>
        <v>268.98999999999995</v>
      </c>
      <c r="O14" s="177">
        <f t="shared" ca="1" si="11"/>
        <v>40.349999999999994</v>
      </c>
      <c r="P14" s="177">
        <f t="shared" ca="1" si="12"/>
        <v>4.9399999999999995</v>
      </c>
      <c r="Q14" s="177">
        <f t="shared" ca="1" si="13"/>
        <v>0</v>
      </c>
      <c r="R14" s="178">
        <f t="shared" ca="1" si="14"/>
        <v>314.27999999999992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314.27999999999997</v>
      </c>
      <c r="I15" s="180">
        <f t="shared" ca="1" si="5"/>
        <v>268.99</v>
      </c>
      <c r="J15" s="177">
        <f t="shared" ca="1" si="6"/>
        <v>40.35</v>
      </c>
      <c r="K15" s="177">
        <f t="shared" ca="1" si="7"/>
        <v>4.9400000000000004</v>
      </c>
      <c r="L15" s="177">
        <f t="shared" ca="1" si="8"/>
        <v>0</v>
      </c>
      <c r="M15" s="178">
        <f t="shared" ca="1" si="9"/>
        <v>314.28000000000003</v>
      </c>
      <c r="N15" s="176">
        <f t="shared" ca="1" si="10"/>
        <v>268.98999999999995</v>
      </c>
      <c r="O15" s="177">
        <f t="shared" ca="1" si="11"/>
        <v>40.349999999999994</v>
      </c>
      <c r="P15" s="177">
        <f t="shared" ca="1" si="12"/>
        <v>4.9399999999999995</v>
      </c>
      <c r="Q15" s="177">
        <f t="shared" ca="1" si="13"/>
        <v>0</v>
      </c>
      <c r="R15" s="178">
        <f t="shared" ca="1" si="14"/>
        <v>314.27999999999992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314.27999999999997</v>
      </c>
      <c r="I16" s="180">
        <f t="shared" ca="1" si="5"/>
        <v>268.99</v>
      </c>
      <c r="J16" s="177">
        <f t="shared" ca="1" si="6"/>
        <v>40.35</v>
      </c>
      <c r="K16" s="177">
        <f t="shared" ca="1" si="7"/>
        <v>4.9400000000000004</v>
      </c>
      <c r="L16" s="177">
        <f t="shared" ca="1" si="8"/>
        <v>0</v>
      </c>
      <c r="M16" s="178">
        <f t="shared" ca="1" si="9"/>
        <v>314.28000000000003</v>
      </c>
      <c r="N16" s="176">
        <f t="shared" ca="1" si="10"/>
        <v>268.98999999999995</v>
      </c>
      <c r="O16" s="177">
        <f t="shared" ca="1" si="11"/>
        <v>40.349999999999994</v>
      </c>
      <c r="P16" s="177">
        <f t="shared" ca="1" si="12"/>
        <v>4.9399999999999995</v>
      </c>
      <c r="Q16" s="177">
        <f t="shared" ca="1" si="13"/>
        <v>0</v>
      </c>
      <c r="R16" s="178">
        <f t="shared" ca="1" si="14"/>
        <v>314.27999999999992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314.27999999999997</v>
      </c>
      <c r="I17" s="180">
        <f t="shared" ca="1" si="5"/>
        <v>268.99</v>
      </c>
      <c r="J17" s="177">
        <f t="shared" ca="1" si="6"/>
        <v>40.35</v>
      </c>
      <c r="K17" s="177">
        <f t="shared" ca="1" si="7"/>
        <v>4.9400000000000004</v>
      </c>
      <c r="L17" s="177">
        <f t="shared" ca="1" si="8"/>
        <v>0</v>
      </c>
      <c r="M17" s="178">
        <f t="shared" ca="1" si="9"/>
        <v>314.28000000000003</v>
      </c>
      <c r="N17" s="176">
        <f t="shared" ca="1" si="10"/>
        <v>268.98999999999995</v>
      </c>
      <c r="O17" s="177">
        <f t="shared" ca="1" si="11"/>
        <v>40.349999999999994</v>
      </c>
      <c r="P17" s="177">
        <f t="shared" ca="1" si="12"/>
        <v>4.9399999999999995</v>
      </c>
      <c r="Q17" s="177">
        <f t="shared" ca="1" si="13"/>
        <v>0</v>
      </c>
      <c r="R17" s="178">
        <f t="shared" ca="1" si="14"/>
        <v>314.27999999999992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314.27999999999997</v>
      </c>
      <c r="I18" s="180">
        <f t="shared" ca="1" si="5"/>
        <v>268.99</v>
      </c>
      <c r="J18" s="177">
        <f t="shared" ca="1" si="6"/>
        <v>40.35</v>
      </c>
      <c r="K18" s="177">
        <f t="shared" ca="1" si="7"/>
        <v>4.9400000000000004</v>
      </c>
      <c r="L18" s="177">
        <f t="shared" ca="1" si="8"/>
        <v>0</v>
      </c>
      <c r="M18" s="178">
        <f t="shared" ca="1" si="9"/>
        <v>314.28000000000003</v>
      </c>
      <c r="N18" s="176">
        <f t="shared" ca="1" si="10"/>
        <v>268.98999999999995</v>
      </c>
      <c r="O18" s="177">
        <f t="shared" ca="1" si="11"/>
        <v>40.349999999999994</v>
      </c>
      <c r="P18" s="177">
        <f t="shared" ca="1" si="12"/>
        <v>4.9399999999999995</v>
      </c>
      <c r="Q18" s="177">
        <f t="shared" ca="1" si="13"/>
        <v>0</v>
      </c>
      <c r="R18" s="178">
        <f t="shared" ca="1" si="14"/>
        <v>314.27999999999992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314.27999999999997</v>
      </c>
      <c r="I19" s="180">
        <f t="shared" ca="1" si="5"/>
        <v>268.99</v>
      </c>
      <c r="J19" s="177">
        <f t="shared" ca="1" si="6"/>
        <v>40.35</v>
      </c>
      <c r="K19" s="177">
        <f t="shared" ca="1" si="7"/>
        <v>4.9400000000000004</v>
      </c>
      <c r="L19" s="177">
        <f t="shared" ca="1" si="8"/>
        <v>0</v>
      </c>
      <c r="M19" s="178">
        <f t="shared" ca="1" si="9"/>
        <v>314.28000000000003</v>
      </c>
      <c r="N19" s="176">
        <f t="shared" ca="1" si="10"/>
        <v>268.98999999999995</v>
      </c>
      <c r="O19" s="177">
        <f t="shared" ca="1" si="11"/>
        <v>40.349999999999994</v>
      </c>
      <c r="P19" s="177">
        <f t="shared" ca="1" si="12"/>
        <v>4.9399999999999995</v>
      </c>
      <c r="Q19" s="177">
        <f t="shared" ca="1" si="13"/>
        <v>0</v>
      </c>
      <c r="R19" s="178">
        <f t="shared" ca="1" si="14"/>
        <v>314.27999999999992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314.27999999999997</v>
      </c>
      <c r="I20" s="180">
        <f t="shared" ca="1" si="5"/>
        <v>268.99</v>
      </c>
      <c r="J20" s="177">
        <f t="shared" ca="1" si="6"/>
        <v>40.35</v>
      </c>
      <c r="K20" s="177">
        <f t="shared" ca="1" si="7"/>
        <v>4.9400000000000004</v>
      </c>
      <c r="L20" s="177">
        <f t="shared" ca="1" si="8"/>
        <v>0</v>
      </c>
      <c r="M20" s="178">
        <f t="shared" ca="1" si="9"/>
        <v>314.28000000000003</v>
      </c>
      <c r="N20" s="176">
        <f t="shared" ca="1" si="10"/>
        <v>268.98999999999995</v>
      </c>
      <c r="O20" s="177">
        <f t="shared" ca="1" si="11"/>
        <v>40.349999999999994</v>
      </c>
      <c r="P20" s="177">
        <f t="shared" ca="1" si="12"/>
        <v>4.9399999999999995</v>
      </c>
      <c r="Q20" s="177">
        <f t="shared" ca="1" si="13"/>
        <v>0</v>
      </c>
      <c r="R20" s="178">
        <f t="shared" ca="1" si="14"/>
        <v>314.27999999999992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314.27999999999997</v>
      </c>
      <c r="I21" s="180">
        <f t="shared" ca="1" si="5"/>
        <v>268.99</v>
      </c>
      <c r="J21" s="177">
        <f t="shared" ca="1" si="6"/>
        <v>40.35</v>
      </c>
      <c r="K21" s="177">
        <f t="shared" ca="1" si="7"/>
        <v>4.9400000000000004</v>
      </c>
      <c r="L21" s="177">
        <f t="shared" ca="1" si="8"/>
        <v>0</v>
      </c>
      <c r="M21" s="178">
        <f t="shared" ca="1" si="9"/>
        <v>314.28000000000003</v>
      </c>
      <c r="N21" s="176">
        <f t="shared" ca="1" si="10"/>
        <v>268.98999999999995</v>
      </c>
      <c r="O21" s="177">
        <f t="shared" ca="1" si="11"/>
        <v>40.349999999999994</v>
      </c>
      <c r="P21" s="177">
        <f t="shared" ca="1" si="12"/>
        <v>4.9399999999999995</v>
      </c>
      <c r="Q21" s="177">
        <f t="shared" ca="1" si="13"/>
        <v>0</v>
      </c>
      <c r="R21" s="178">
        <f t="shared" ca="1" si="14"/>
        <v>314.27999999999992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314.27999999999997</v>
      </c>
      <c r="I22" s="180">
        <f t="shared" ca="1" si="5"/>
        <v>268.99</v>
      </c>
      <c r="J22" s="177">
        <f t="shared" ca="1" si="6"/>
        <v>40.35</v>
      </c>
      <c r="K22" s="177">
        <f t="shared" ca="1" si="7"/>
        <v>4.9400000000000004</v>
      </c>
      <c r="L22" s="177">
        <f t="shared" ca="1" si="8"/>
        <v>0</v>
      </c>
      <c r="M22" s="178">
        <f t="shared" ca="1" si="9"/>
        <v>314.28000000000003</v>
      </c>
      <c r="N22" s="176">
        <f t="shared" ca="1" si="10"/>
        <v>268.98999999999995</v>
      </c>
      <c r="O22" s="177">
        <f t="shared" ca="1" si="11"/>
        <v>40.349999999999994</v>
      </c>
      <c r="P22" s="177">
        <f t="shared" ca="1" si="12"/>
        <v>4.9399999999999995</v>
      </c>
      <c r="Q22" s="177">
        <f t="shared" ca="1" si="13"/>
        <v>0</v>
      </c>
      <c r="R22" s="178">
        <f t="shared" ca="1" si="14"/>
        <v>314.27999999999992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340.22</v>
      </c>
      <c r="I23" s="180">
        <f t="shared" ca="1" si="5"/>
        <v>294.93</v>
      </c>
      <c r="J23" s="177">
        <f t="shared" ca="1" si="6"/>
        <v>40.35</v>
      </c>
      <c r="K23" s="177">
        <f t="shared" ca="1" si="7"/>
        <v>4.9400000000000004</v>
      </c>
      <c r="L23" s="177">
        <f t="shared" ca="1" si="8"/>
        <v>0</v>
      </c>
      <c r="M23" s="178">
        <f t="shared" ca="1" si="9"/>
        <v>340.22</v>
      </c>
      <c r="N23" s="176">
        <f t="shared" ca="1" si="10"/>
        <v>294.93</v>
      </c>
      <c r="O23" s="177">
        <f t="shared" ca="1" si="11"/>
        <v>40.35</v>
      </c>
      <c r="P23" s="177">
        <f t="shared" ca="1" si="12"/>
        <v>4.9400000000000004</v>
      </c>
      <c r="Q23" s="177">
        <f t="shared" ca="1" si="13"/>
        <v>0</v>
      </c>
      <c r="R23" s="178">
        <f t="shared" ca="1" si="14"/>
        <v>340.22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358.48</v>
      </c>
      <c r="I24" s="180">
        <f t="shared" ca="1" si="5"/>
        <v>313.19</v>
      </c>
      <c r="J24" s="177">
        <f t="shared" ca="1" si="6"/>
        <v>40.35</v>
      </c>
      <c r="K24" s="177">
        <f t="shared" ca="1" si="7"/>
        <v>4.9400000000000004</v>
      </c>
      <c r="L24" s="177">
        <f t="shared" ca="1" si="8"/>
        <v>0</v>
      </c>
      <c r="M24" s="178">
        <f t="shared" ca="1" si="9"/>
        <v>358.48</v>
      </c>
      <c r="N24" s="176">
        <f t="shared" ca="1" si="10"/>
        <v>313.19</v>
      </c>
      <c r="O24" s="177">
        <f t="shared" ca="1" si="11"/>
        <v>40.35</v>
      </c>
      <c r="P24" s="177">
        <f t="shared" ca="1" si="12"/>
        <v>4.9400000000000004</v>
      </c>
      <c r="Q24" s="177">
        <f t="shared" ca="1" si="13"/>
        <v>0</v>
      </c>
      <c r="R24" s="178">
        <f t="shared" ca="1" si="14"/>
        <v>358.48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417.08</v>
      </c>
      <c r="I25" s="180">
        <f t="shared" ca="1" si="5"/>
        <v>371.79</v>
      </c>
      <c r="J25" s="177">
        <f t="shared" ca="1" si="6"/>
        <v>40.35</v>
      </c>
      <c r="K25" s="177">
        <f t="shared" ca="1" si="7"/>
        <v>4.9400000000000004</v>
      </c>
      <c r="L25" s="177">
        <f t="shared" ca="1" si="8"/>
        <v>0</v>
      </c>
      <c r="M25" s="178">
        <f t="shared" ca="1" si="9"/>
        <v>417.08000000000004</v>
      </c>
      <c r="N25" s="176">
        <f t="shared" ca="1" si="10"/>
        <v>371.78999999999996</v>
      </c>
      <c r="O25" s="177">
        <f t="shared" ca="1" si="11"/>
        <v>40.349999999999994</v>
      </c>
      <c r="P25" s="177">
        <f t="shared" ca="1" si="12"/>
        <v>4.9399999999999995</v>
      </c>
      <c r="Q25" s="177">
        <f t="shared" ca="1" si="13"/>
        <v>0</v>
      </c>
      <c r="R25" s="178">
        <f t="shared" ca="1" si="14"/>
        <v>417.08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403.59</v>
      </c>
      <c r="I26" s="180">
        <f t="shared" ca="1" si="5"/>
        <v>320</v>
      </c>
      <c r="J26" s="177">
        <f t="shared" ca="1" si="6"/>
        <v>78.45</v>
      </c>
      <c r="K26" s="177">
        <f t="shared" ca="1" si="7"/>
        <v>5.14</v>
      </c>
      <c r="L26" s="177">
        <f t="shared" ca="1" si="8"/>
        <v>0</v>
      </c>
      <c r="M26" s="178">
        <f t="shared" ca="1" si="9"/>
        <v>403.59</v>
      </c>
      <c r="N26" s="176">
        <f t="shared" ca="1" si="10"/>
        <v>320</v>
      </c>
      <c r="O26" s="177">
        <f t="shared" ca="1" si="11"/>
        <v>78.45</v>
      </c>
      <c r="P26" s="177">
        <f t="shared" ca="1" si="12"/>
        <v>5.14</v>
      </c>
      <c r="Q26" s="177">
        <f t="shared" ca="1" si="13"/>
        <v>0</v>
      </c>
      <c r="R26" s="178">
        <f t="shared" ca="1" si="14"/>
        <v>403.59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318.01</v>
      </c>
      <c r="I27" s="180">
        <f t="shared" ca="1" si="5"/>
        <v>272.19</v>
      </c>
      <c r="J27" s="177">
        <f t="shared" ca="1" si="6"/>
        <v>40.83</v>
      </c>
      <c r="K27" s="177">
        <f t="shared" ca="1" si="7"/>
        <v>5</v>
      </c>
      <c r="L27" s="177">
        <f t="shared" ca="1" si="8"/>
        <v>0</v>
      </c>
      <c r="M27" s="178">
        <f t="shared" ca="1" si="9"/>
        <v>318.02</v>
      </c>
      <c r="N27" s="176">
        <f t="shared" ca="1" si="10"/>
        <v>272.18144110433309</v>
      </c>
      <c r="O27" s="177">
        <f t="shared" ca="1" si="11"/>
        <v>40.828716118483115</v>
      </c>
      <c r="P27" s="177">
        <f t="shared" ca="1" si="12"/>
        <v>4.999842777183825</v>
      </c>
      <c r="Q27" s="177">
        <f t="shared" ca="1" si="13"/>
        <v>0</v>
      </c>
      <c r="R27" s="178">
        <f t="shared" ca="1" si="14"/>
        <v>318.01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314.27999999999997</v>
      </c>
      <c r="I28" s="180">
        <f t="shared" ca="1" si="5"/>
        <v>268.99</v>
      </c>
      <c r="J28" s="177">
        <f t="shared" ca="1" si="6"/>
        <v>40.35</v>
      </c>
      <c r="K28" s="177">
        <f t="shared" ca="1" si="7"/>
        <v>4.9400000000000004</v>
      </c>
      <c r="L28" s="177">
        <f t="shared" ca="1" si="8"/>
        <v>0</v>
      </c>
      <c r="M28" s="178">
        <f t="shared" ca="1" si="9"/>
        <v>314.28000000000003</v>
      </c>
      <c r="N28" s="176">
        <f t="shared" ca="1" si="10"/>
        <v>268.98999999999995</v>
      </c>
      <c r="O28" s="177">
        <f t="shared" ca="1" si="11"/>
        <v>40.349999999999994</v>
      </c>
      <c r="P28" s="177">
        <f t="shared" ca="1" si="12"/>
        <v>4.9399999999999995</v>
      </c>
      <c r="Q28" s="177">
        <f t="shared" ca="1" si="13"/>
        <v>0</v>
      </c>
      <c r="R28" s="178">
        <f t="shared" ca="1" si="14"/>
        <v>314.27999999999992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314.27999999999997</v>
      </c>
      <c r="I29" s="180">
        <f t="shared" ca="1" si="5"/>
        <v>268.99</v>
      </c>
      <c r="J29" s="177">
        <f t="shared" ca="1" si="6"/>
        <v>40.35</v>
      </c>
      <c r="K29" s="177">
        <f t="shared" ca="1" si="7"/>
        <v>4.9400000000000004</v>
      </c>
      <c r="L29" s="177">
        <f t="shared" ca="1" si="8"/>
        <v>0</v>
      </c>
      <c r="M29" s="178">
        <f t="shared" ca="1" si="9"/>
        <v>314.28000000000003</v>
      </c>
      <c r="N29" s="176">
        <f t="shared" ca="1" si="10"/>
        <v>268.98999999999995</v>
      </c>
      <c r="O29" s="177">
        <f t="shared" ca="1" si="11"/>
        <v>40.349999999999994</v>
      </c>
      <c r="P29" s="177">
        <f t="shared" ca="1" si="12"/>
        <v>4.9399999999999995</v>
      </c>
      <c r="Q29" s="177">
        <f t="shared" ca="1" si="13"/>
        <v>0</v>
      </c>
      <c r="R29" s="178">
        <f t="shared" ca="1" si="14"/>
        <v>314.27999999999992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318.13</v>
      </c>
      <c r="I30" s="180">
        <f t="shared" ca="1" si="5"/>
        <v>272.83999999999997</v>
      </c>
      <c r="J30" s="177">
        <f t="shared" ca="1" si="6"/>
        <v>40.35</v>
      </c>
      <c r="K30" s="177">
        <f t="shared" ca="1" si="7"/>
        <v>4.9400000000000004</v>
      </c>
      <c r="L30" s="177">
        <f t="shared" ca="1" si="8"/>
        <v>0</v>
      </c>
      <c r="M30" s="178">
        <f t="shared" ca="1" si="9"/>
        <v>318.13</v>
      </c>
      <c r="N30" s="176">
        <f t="shared" ca="1" si="10"/>
        <v>272.83999999999997</v>
      </c>
      <c r="O30" s="177">
        <f t="shared" ca="1" si="11"/>
        <v>40.35</v>
      </c>
      <c r="P30" s="177">
        <f t="shared" ca="1" si="12"/>
        <v>4.9400000000000004</v>
      </c>
      <c r="Q30" s="177">
        <f t="shared" ca="1" si="13"/>
        <v>0</v>
      </c>
      <c r="R30" s="178">
        <f t="shared" ca="1" si="14"/>
        <v>318.13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390.63</v>
      </c>
      <c r="I31" s="180">
        <f t="shared" ca="1" si="5"/>
        <v>326.93</v>
      </c>
      <c r="J31" s="177">
        <f t="shared" ca="1" si="6"/>
        <v>59.03</v>
      </c>
      <c r="K31" s="177">
        <f t="shared" ca="1" si="7"/>
        <v>4.67</v>
      </c>
      <c r="L31" s="177">
        <f t="shared" ca="1" si="8"/>
        <v>0</v>
      </c>
      <c r="M31" s="178">
        <f t="shared" ca="1" si="9"/>
        <v>390.63000000000005</v>
      </c>
      <c r="N31" s="176">
        <f t="shared" ca="1" si="10"/>
        <v>326.92999999999995</v>
      </c>
      <c r="O31" s="177">
        <f t="shared" ca="1" si="11"/>
        <v>59.029999999999994</v>
      </c>
      <c r="P31" s="177">
        <f t="shared" ca="1" si="12"/>
        <v>4.669999999999999</v>
      </c>
      <c r="Q31" s="177">
        <f t="shared" ca="1" si="13"/>
        <v>0</v>
      </c>
      <c r="R31" s="178">
        <f t="shared" ca="1" si="14"/>
        <v>390.62999999999994</v>
      </c>
      <c r="W31" s="47"/>
      <c r="X31" s="47">
        <v>31</v>
      </c>
    </row>
    <row r="32" spans="1:24">
      <c r="A32" s="62" t="s">
        <v>74</v>
      </c>
      <c r="B32" s="171">
        <f t="shared" ca="1" si="3"/>
        <v>683.14</v>
      </c>
      <c r="C32" s="176">
        <f t="shared" ca="1" si="4"/>
        <v>509.62243999999993</v>
      </c>
      <c r="D32" s="177">
        <f t="shared" ca="1" si="4"/>
        <v>164.15854200000001</v>
      </c>
      <c r="E32" s="177">
        <f t="shared" ca="1" si="4"/>
        <v>9.3590180000000007</v>
      </c>
      <c r="F32" s="178">
        <f t="shared" ca="1" si="4"/>
        <v>0</v>
      </c>
      <c r="G32" s="179">
        <f t="shared" ca="1" si="1"/>
        <v>0</v>
      </c>
      <c r="H32" s="179">
        <f t="shared" ca="1" si="2"/>
        <v>478.56</v>
      </c>
      <c r="I32" s="180">
        <f t="shared" ca="1" si="5"/>
        <v>401.57</v>
      </c>
      <c r="J32" s="177">
        <f t="shared" ca="1" si="6"/>
        <v>72.05</v>
      </c>
      <c r="K32" s="177">
        <f t="shared" ca="1" si="7"/>
        <v>4.9400000000000004</v>
      </c>
      <c r="L32" s="177">
        <f t="shared" ca="1" si="8"/>
        <v>0</v>
      </c>
      <c r="M32" s="178">
        <f t="shared" ca="1" si="9"/>
        <v>478.56</v>
      </c>
      <c r="N32" s="176">
        <f t="shared" ca="1" si="10"/>
        <v>401.57</v>
      </c>
      <c r="O32" s="177">
        <f t="shared" ca="1" si="11"/>
        <v>72.05</v>
      </c>
      <c r="P32" s="177">
        <f t="shared" ca="1" si="12"/>
        <v>4.9400000000000004</v>
      </c>
      <c r="Q32" s="177">
        <f t="shared" ca="1" si="13"/>
        <v>0</v>
      </c>
      <c r="R32" s="178">
        <f t="shared" ca="1" si="14"/>
        <v>478.56</v>
      </c>
      <c r="W32" s="47"/>
      <c r="X32" s="47">
        <v>32</v>
      </c>
    </row>
    <row r="33" spans="1:24">
      <c r="A33" s="62" t="s">
        <v>75</v>
      </c>
      <c r="B33" s="171">
        <f t="shared" ca="1" si="3"/>
        <v>683.14</v>
      </c>
      <c r="C33" s="176">
        <f t="shared" ca="1" si="4"/>
        <v>509.62243999999993</v>
      </c>
      <c r="D33" s="177">
        <f t="shared" ca="1" si="4"/>
        <v>164.15854200000001</v>
      </c>
      <c r="E33" s="177">
        <f t="shared" ca="1" si="4"/>
        <v>9.3590180000000007</v>
      </c>
      <c r="F33" s="178">
        <f t="shared" ca="1" si="4"/>
        <v>0</v>
      </c>
      <c r="G33" s="179">
        <f t="shared" ca="1" si="1"/>
        <v>0</v>
      </c>
      <c r="H33" s="179">
        <f t="shared" ca="1" si="2"/>
        <v>478.56</v>
      </c>
      <c r="I33" s="180">
        <f t="shared" ca="1" si="5"/>
        <v>357.01</v>
      </c>
      <c r="J33" s="177">
        <f t="shared" ca="1" si="6"/>
        <v>115</v>
      </c>
      <c r="K33" s="177">
        <f t="shared" ca="1" si="7"/>
        <v>6.56</v>
      </c>
      <c r="L33" s="177">
        <f t="shared" ca="1" si="8"/>
        <v>0</v>
      </c>
      <c r="M33" s="178">
        <f t="shared" ca="1" si="9"/>
        <v>478.57</v>
      </c>
      <c r="N33" s="176">
        <f t="shared" ca="1" si="10"/>
        <v>357.0025400672838</v>
      </c>
      <c r="O33" s="177">
        <f t="shared" ca="1" si="11"/>
        <v>114.99759700775226</v>
      </c>
      <c r="P33" s="177">
        <f t="shared" ca="1" si="12"/>
        <v>6.5598629249639551</v>
      </c>
      <c r="Q33" s="177">
        <f t="shared" ca="1" si="13"/>
        <v>0</v>
      </c>
      <c r="R33" s="178">
        <f t="shared" ca="1" si="14"/>
        <v>478.56</v>
      </c>
      <c r="W33" s="47"/>
      <c r="X33" s="47">
        <v>33</v>
      </c>
    </row>
    <row r="34" spans="1:24">
      <c r="A34" s="62" t="s">
        <v>76</v>
      </c>
      <c r="B34" s="171">
        <f t="shared" ca="1" si="3"/>
        <v>683.14</v>
      </c>
      <c r="C34" s="176">
        <f t="shared" ca="1" si="4"/>
        <v>509.62243999999993</v>
      </c>
      <c r="D34" s="177">
        <f t="shared" ca="1" si="4"/>
        <v>164.15854200000001</v>
      </c>
      <c r="E34" s="177">
        <f t="shared" ca="1" si="4"/>
        <v>9.3590180000000007</v>
      </c>
      <c r="F34" s="178">
        <f t="shared" ca="1" si="4"/>
        <v>0</v>
      </c>
      <c r="G34" s="179">
        <f t="shared" ca="1" si="1"/>
        <v>0</v>
      </c>
      <c r="H34" s="179">
        <f t="shared" ca="1" si="2"/>
        <v>468.96</v>
      </c>
      <c r="I34" s="180">
        <f t="shared" ca="1" si="5"/>
        <v>384.28</v>
      </c>
      <c r="J34" s="177">
        <f t="shared" ca="1" si="6"/>
        <v>79.739999999999995</v>
      </c>
      <c r="K34" s="177">
        <f t="shared" ca="1" si="7"/>
        <v>4.9400000000000004</v>
      </c>
      <c r="L34" s="177">
        <f t="shared" ca="1" si="8"/>
        <v>0</v>
      </c>
      <c r="M34" s="178">
        <f t="shared" ca="1" si="9"/>
        <v>468.96</v>
      </c>
      <c r="N34" s="176">
        <f t="shared" ca="1" si="10"/>
        <v>384.28</v>
      </c>
      <c r="O34" s="177">
        <f t="shared" ca="1" si="11"/>
        <v>79.739999999999995</v>
      </c>
      <c r="P34" s="177">
        <f t="shared" ca="1" si="12"/>
        <v>4.9400000000000004</v>
      </c>
      <c r="Q34" s="177">
        <f t="shared" ca="1" si="13"/>
        <v>0</v>
      </c>
      <c r="R34" s="178">
        <f t="shared" ca="1" si="14"/>
        <v>468.96</v>
      </c>
      <c r="W34" s="47"/>
      <c r="X34" s="47">
        <v>34</v>
      </c>
    </row>
    <row r="35" spans="1:24">
      <c r="A35" s="62" t="s">
        <v>77</v>
      </c>
      <c r="B35" s="171">
        <f t="shared" ca="1" si="3"/>
        <v>683.14</v>
      </c>
      <c r="C35" s="176">
        <f t="shared" ca="1" si="4"/>
        <v>509.62243999999993</v>
      </c>
      <c r="D35" s="177">
        <f t="shared" ca="1" si="4"/>
        <v>164.15854200000001</v>
      </c>
      <c r="E35" s="177">
        <f t="shared" ca="1" si="4"/>
        <v>9.3590180000000007</v>
      </c>
      <c r="F35" s="178">
        <f t="shared" ca="1" si="4"/>
        <v>0</v>
      </c>
      <c r="G35" s="179">
        <f t="shared" ca="1" si="1"/>
        <v>0</v>
      </c>
      <c r="H35" s="179">
        <f t="shared" ca="1" si="2"/>
        <v>458.39</v>
      </c>
      <c r="I35" s="180">
        <f t="shared" ca="1" si="5"/>
        <v>413.1</v>
      </c>
      <c r="J35" s="177">
        <f t="shared" ca="1" si="6"/>
        <v>40.35</v>
      </c>
      <c r="K35" s="177">
        <f t="shared" ca="1" si="7"/>
        <v>4.9400000000000004</v>
      </c>
      <c r="L35" s="177">
        <f t="shared" ca="1" si="8"/>
        <v>0</v>
      </c>
      <c r="M35" s="178">
        <f t="shared" ca="1" si="9"/>
        <v>458.39000000000004</v>
      </c>
      <c r="N35" s="176">
        <f t="shared" ca="1" si="10"/>
        <v>413.09999999999997</v>
      </c>
      <c r="O35" s="177">
        <f t="shared" ca="1" si="11"/>
        <v>40.349999999999994</v>
      </c>
      <c r="P35" s="177">
        <f t="shared" ca="1" si="12"/>
        <v>4.9399999999999995</v>
      </c>
      <c r="Q35" s="177">
        <f t="shared" ca="1" si="13"/>
        <v>0</v>
      </c>
      <c r="R35" s="178">
        <f t="shared" ca="1" si="14"/>
        <v>458.38999999999993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448.78</v>
      </c>
      <c r="I36" s="180">
        <f t="shared" ca="1" si="5"/>
        <v>403.49</v>
      </c>
      <c r="J36" s="177">
        <f t="shared" ca="1" si="6"/>
        <v>40.35</v>
      </c>
      <c r="K36" s="177">
        <f t="shared" ca="1" si="7"/>
        <v>4.9400000000000004</v>
      </c>
      <c r="L36" s="177">
        <f t="shared" ca="1" si="8"/>
        <v>0</v>
      </c>
      <c r="M36" s="178">
        <f t="shared" ca="1" si="9"/>
        <v>448.78000000000003</v>
      </c>
      <c r="N36" s="176">
        <f t="shared" ca="1" si="10"/>
        <v>403.48999999999995</v>
      </c>
      <c r="O36" s="177">
        <f t="shared" ca="1" si="11"/>
        <v>40.349999999999994</v>
      </c>
      <c r="P36" s="177">
        <f t="shared" ca="1" si="12"/>
        <v>4.9399999999999995</v>
      </c>
      <c r="Q36" s="177">
        <f t="shared" ca="1" si="13"/>
        <v>0</v>
      </c>
      <c r="R36" s="178">
        <f t="shared" ca="1" si="14"/>
        <v>448.77999999999992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468</v>
      </c>
      <c r="I37" s="180">
        <f t="shared" ca="1" si="5"/>
        <v>422.71</v>
      </c>
      <c r="J37" s="177">
        <f t="shared" ca="1" si="6"/>
        <v>40.35</v>
      </c>
      <c r="K37" s="177">
        <f t="shared" ca="1" si="7"/>
        <v>4.9400000000000004</v>
      </c>
      <c r="L37" s="177">
        <f t="shared" ca="1" si="8"/>
        <v>0</v>
      </c>
      <c r="M37" s="178">
        <f t="shared" ca="1" si="9"/>
        <v>468</v>
      </c>
      <c r="N37" s="176">
        <f t="shared" ca="1" si="10"/>
        <v>422.71</v>
      </c>
      <c r="O37" s="177">
        <f t="shared" ca="1" si="11"/>
        <v>40.35</v>
      </c>
      <c r="P37" s="177">
        <f t="shared" ca="1" si="12"/>
        <v>4.9400000000000004</v>
      </c>
      <c r="Q37" s="177">
        <f t="shared" ca="1" si="13"/>
        <v>0</v>
      </c>
      <c r="R37" s="178">
        <f t="shared" ca="1" si="14"/>
        <v>468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468</v>
      </c>
      <c r="I38" s="180">
        <f t="shared" ca="1" si="5"/>
        <v>422.71</v>
      </c>
      <c r="J38" s="177">
        <f t="shared" ca="1" si="6"/>
        <v>40.35</v>
      </c>
      <c r="K38" s="177">
        <f t="shared" ca="1" si="7"/>
        <v>4.9400000000000004</v>
      </c>
      <c r="L38" s="177">
        <f t="shared" ca="1" si="8"/>
        <v>0</v>
      </c>
      <c r="M38" s="178">
        <f t="shared" ca="1" si="9"/>
        <v>468</v>
      </c>
      <c r="N38" s="176">
        <f t="shared" ca="1" si="10"/>
        <v>422.71</v>
      </c>
      <c r="O38" s="177">
        <f t="shared" ca="1" si="11"/>
        <v>40.35</v>
      </c>
      <c r="P38" s="177">
        <f t="shared" ca="1" si="12"/>
        <v>4.9400000000000004</v>
      </c>
      <c r="Q38" s="177">
        <f t="shared" ca="1" si="13"/>
        <v>0</v>
      </c>
      <c r="R38" s="178">
        <f t="shared" ca="1" si="14"/>
        <v>468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468</v>
      </c>
      <c r="I39" s="180">
        <f t="shared" ca="1" si="5"/>
        <v>422.71</v>
      </c>
      <c r="J39" s="177">
        <f t="shared" ca="1" si="6"/>
        <v>40.35</v>
      </c>
      <c r="K39" s="177">
        <f t="shared" ca="1" si="7"/>
        <v>4.9400000000000004</v>
      </c>
      <c r="L39" s="177">
        <f t="shared" ca="1" si="8"/>
        <v>0</v>
      </c>
      <c r="M39" s="178">
        <f t="shared" ca="1" si="9"/>
        <v>468</v>
      </c>
      <c r="N39" s="176">
        <f t="shared" ca="1" si="10"/>
        <v>422.71</v>
      </c>
      <c r="O39" s="177">
        <f t="shared" ca="1" si="11"/>
        <v>40.35</v>
      </c>
      <c r="P39" s="177">
        <f t="shared" ca="1" si="12"/>
        <v>4.9400000000000004</v>
      </c>
      <c r="Q39" s="177">
        <f t="shared" ca="1" si="13"/>
        <v>0</v>
      </c>
      <c r="R39" s="178">
        <f t="shared" ca="1" si="14"/>
        <v>468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468</v>
      </c>
      <c r="I40" s="180">
        <f t="shared" ca="1" si="5"/>
        <v>422.71</v>
      </c>
      <c r="J40" s="177">
        <f t="shared" ca="1" si="6"/>
        <v>40.35</v>
      </c>
      <c r="K40" s="177">
        <f t="shared" ca="1" si="7"/>
        <v>4.9400000000000004</v>
      </c>
      <c r="L40" s="177">
        <f t="shared" ca="1" si="8"/>
        <v>0</v>
      </c>
      <c r="M40" s="178">
        <f t="shared" ca="1" si="9"/>
        <v>468</v>
      </c>
      <c r="N40" s="176">
        <f t="shared" ca="1" si="10"/>
        <v>422.71</v>
      </c>
      <c r="O40" s="177">
        <f t="shared" ca="1" si="11"/>
        <v>40.35</v>
      </c>
      <c r="P40" s="177">
        <f t="shared" ca="1" si="12"/>
        <v>4.9400000000000004</v>
      </c>
      <c r="Q40" s="177">
        <f t="shared" ca="1" si="13"/>
        <v>0</v>
      </c>
      <c r="R40" s="178">
        <f t="shared" ca="1" si="14"/>
        <v>468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468</v>
      </c>
      <c r="I41" s="180">
        <f t="shared" ca="1" si="5"/>
        <v>422.71</v>
      </c>
      <c r="J41" s="177">
        <f t="shared" ca="1" si="6"/>
        <v>40.35</v>
      </c>
      <c r="K41" s="177">
        <f t="shared" ca="1" si="7"/>
        <v>4.9400000000000004</v>
      </c>
      <c r="L41" s="177">
        <f t="shared" ca="1" si="8"/>
        <v>0</v>
      </c>
      <c r="M41" s="178">
        <f t="shared" ca="1" si="9"/>
        <v>468</v>
      </c>
      <c r="N41" s="176">
        <f t="shared" ca="1" si="10"/>
        <v>422.71</v>
      </c>
      <c r="O41" s="177">
        <f t="shared" ca="1" si="11"/>
        <v>40.35</v>
      </c>
      <c r="P41" s="177">
        <f t="shared" ca="1" si="12"/>
        <v>4.9400000000000004</v>
      </c>
      <c r="Q41" s="177">
        <f t="shared" ca="1" si="13"/>
        <v>0</v>
      </c>
      <c r="R41" s="178">
        <f t="shared" ca="1" si="14"/>
        <v>468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419.96</v>
      </c>
      <c r="I42" s="180">
        <f t="shared" ca="1" si="5"/>
        <v>374.67</v>
      </c>
      <c r="J42" s="177">
        <f t="shared" ca="1" si="6"/>
        <v>40.35</v>
      </c>
      <c r="K42" s="177">
        <f t="shared" ca="1" si="7"/>
        <v>4.9400000000000004</v>
      </c>
      <c r="L42" s="177">
        <f t="shared" ca="1" si="8"/>
        <v>0</v>
      </c>
      <c r="M42" s="178">
        <f t="shared" ca="1" si="9"/>
        <v>419.96000000000004</v>
      </c>
      <c r="N42" s="176">
        <f t="shared" ca="1" si="10"/>
        <v>374.66999999999996</v>
      </c>
      <c r="O42" s="177">
        <f t="shared" ca="1" si="11"/>
        <v>40.349999999999994</v>
      </c>
      <c r="P42" s="177">
        <f t="shared" ca="1" si="12"/>
        <v>4.9399999999999995</v>
      </c>
      <c r="Q42" s="177">
        <f t="shared" ca="1" si="13"/>
        <v>0</v>
      </c>
      <c r="R42" s="178">
        <f t="shared" ca="1" si="14"/>
        <v>419.96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391.14</v>
      </c>
      <c r="I43" s="180">
        <f t="shared" ca="1" si="5"/>
        <v>345.85</v>
      </c>
      <c r="J43" s="177">
        <f t="shared" ca="1" si="6"/>
        <v>40.35</v>
      </c>
      <c r="K43" s="177">
        <f t="shared" ca="1" si="7"/>
        <v>4.9400000000000004</v>
      </c>
      <c r="L43" s="177">
        <f t="shared" ca="1" si="8"/>
        <v>0</v>
      </c>
      <c r="M43" s="178">
        <f t="shared" ca="1" si="9"/>
        <v>391.14000000000004</v>
      </c>
      <c r="N43" s="176">
        <f t="shared" ca="1" si="10"/>
        <v>345.84999999999997</v>
      </c>
      <c r="O43" s="177">
        <f t="shared" ca="1" si="11"/>
        <v>40.349999999999994</v>
      </c>
      <c r="P43" s="177">
        <f t="shared" ca="1" si="12"/>
        <v>4.9399999999999995</v>
      </c>
      <c r="Q43" s="177">
        <f t="shared" ca="1" si="13"/>
        <v>0</v>
      </c>
      <c r="R43" s="178">
        <f t="shared" ca="1" si="14"/>
        <v>391.13999999999993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381.53</v>
      </c>
      <c r="I44" s="180">
        <f t="shared" ca="1" si="5"/>
        <v>336.24</v>
      </c>
      <c r="J44" s="177">
        <f t="shared" ca="1" si="6"/>
        <v>40.35</v>
      </c>
      <c r="K44" s="177">
        <f t="shared" ca="1" si="7"/>
        <v>4.9400000000000004</v>
      </c>
      <c r="L44" s="177">
        <f t="shared" ca="1" si="8"/>
        <v>0</v>
      </c>
      <c r="M44" s="178">
        <f t="shared" ca="1" si="9"/>
        <v>381.53000000000003</v>
      </c>
      <c r="N44" s="176">
        <f t="shared" ca="1" si="10"/>
        <v>336.23999999999995</v>
      </c>
      <c r="O44" s="177">
        <f t="shared" ca="1" si="11"/>
        <v>40.349999999999994</v>
      </c>
      <c r="P44" s="177">
        <f t="shared" ca="1" si="12"/>
        <v>4.9399999999999995</v>
      </c>
      <c r="Q44" s="177">
        <f t="shared" ca="1" si="13"/>
        <v>0</v>
      </c>
      <c r="R44" s="178">
        <f t="shared" ca="1" si="14"/>
        <v>381.52999999999992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352.71</v>
      </c>
      <c r="I45" s="180">
        <f t="shared" ca="1" si="5"/>
        <v>307.42</v>
      </c>
      <c r="J45" s="177">
        <f t="shared" ca="1" si="6"/>
        <v>40.35</v>
      </c>
      <c r="K45" s="177">
        <f t="shared" ca="1" si="7"/>
        <v>4.9400000000000004</v>
      </c>
      <c r="L45" s="177">
        <f t="shared" ca="1" si="8"/>
        <v>0</v>
      </c>
      <c r="M45" s="178">
        <f t="shared" ca="1" si="9"/>
        <v>352.71000000000004</v>
      </c>
      <c r="N45" s="176">
        <f t="shared" ca="1" si="10"/>
        <v>307.41999999999996</v>
      </c>
      <c r="O45" s="177">
        <f t="shared" ca="1" si="11"/>
        <v>40.349999999999994</v>
      </c>
      <c r="P45" s="177">
        <f t="shared" ca="1" si="12"/>
        <v>4.9399999999999995</v>
      </c>
      <c r="Q45" s="177">
        <f t="shared" ca="1" si="13"/>
        <v>0</v>
      </c>
      <c r="R45" s="178">
        <f t="shared" ca="1" si="14"/>
        <v>352.71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333.5</v>
      </c>
      <c r="I46" s="180">
        <f t="shared" ca="1" si="5"/>
        <v>288.20999999999998</v>
      </c>
      <c r="J46" s="177">
        <f t="shared" ca="1" si="6"/>
        <v>40.35</v>
      </c>
      <c r="K46" s="177">
        <f t="shared" ca="1" si="7"/>
        <v>4.9400000000000004</v>
      </c>
      <c r="L46" s="177">
        <f t="shared" ca="1" si="8"/>
        <v>0</v>
      </c>
      <c r="M46" s="178">
        <f t="shared" ca="1" si="9"/>
        <v>333.5</v>
      </c>
      <c r="N46" s="176">
        <f t="shared" ca="1" si="10"/>
        <v>288.20999999999998</v>
      </c>
      <c r="O46" s="177">
        <f t="shared" ca="1" si="11"/>
        <v>40.35</v>
      </c>
      <c r="P46" s="177">
        <f t="shared" ca="1" si="12"/>
        <v>4.9400000000000004</v>
      </c>
      <c r="Q46" s="177">
        <f t="shared" ca="1" si="13"/>
        <v>0</v>
      </c>
      <c r="R46" s="178">
        <f t="shared" ca="1" si="14"/>
        <v>333.5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314.27999999999997</v>
      </c>
      <c r="I47" s="180">
        <f t="shared" ca="1" si="5"/>
        <v>268.99</v>
      </c>
      <c r="J47" s="177">
        <f t="shared" ca="1" si="6"/>
        <v>40.35</v>
      </c>
      <c r="K47" s="177">
        <f t="shared" ca="1" si="7"/>
        <v>4.9400000000000004</v>
      </c>
      <c r="L47" s="177">
        <f t="shared" ca="1" si="8"/>
        <v>0</v>
      </c>
      <c r="M47" s="178">
        <f t="shared" ca="1" si="9"/>
        <v>314.28000000000003</v>
      </c>
      <c r="N47" s="176">
        <f t="shared" ca="1" si="10"/>
        <v>268.98999999999995</v>
      </c>
      <c r="O47" s="177">
        <f t="shared" ca="1" si="11"/>
        <v>40.349999999999994</v>
      </c>
      <c r="P47" s="177">
        <f t="shared" ca="1" si="12"/>
        <v>4.9399999999999995</v>
      </c>
      <c r="Q47" s="177">
        <f t="shared" ca="1" si="13"/>
        <v>0</v>
      </c>
      <c r="R47" s="178">
        <f t="shared" ca="1" si="14"/>
        <v>314.27999999999992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314.27999999999997</v>
      </c>
      <c r="I48" s="180">
        <f t="shared" ca="1" si="5"/>
        <v>268.99</v>
      </c>
      <c r="J48" s="177">
        <f t="shared" ca="1" si="6"/>
        <v>40.35</v>
      </c>
      <c r="K48" s="177">
        <f t="shared" ca="1" si="7"/>
        <v>4.9400000000000004</v>
      </c>
      <c r="L48" s="177">
        <f t="shared" ca="1" si="8"/>
        <v>0</v>
      </c>
      <c r="M48" s="178">
        <f t="shared" ca="1" si="9"/>
        <v>314.28000000000003</v>
      </c>
      <c r="N48" s="176">
        <f t="shared" ca="1" si="10"/>
        <v>268.98999999999995</v>
      </c>
      <c r="O48" s="177">
        <f t="shared" ca="1" si="11"/>
        <v>40.349999999999994</v>
      </c>
      <c r="P48" s="177">
        <f t="shared" ca="1" si="12"/>
        <v>4.9399999999999995</v>
      </c>
      <c r="Q48" s="177">
        <f t="shared" ca="1" si="13"/>
        <v>0</v>
      </c>
      <c r="R48" s="178">
        <f t="shared" ca="1" si="14"/>
        <v>314.27999999999992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314.27999999999997</v>
      </c>
      <c r="I49" s="180">
        <f t="shared" ca="1" si="5"/>
        <v>268.99</v>
      </c>
      <c r="J49" s="177">
        <f t="shared" ca="1" si="6"/>
        <v>40.35</v>
      </c>
      <c r="K49" s="177">
        <f t="shared" ca="1" si="7"/>
        <v>4.9400000000000004</v>
      </c>
      <c r="L49" s="177">
        <f t="shared" ca="1" si="8"/>
        <v>0</v>
      </c>
      <c r="M49" s="178">
        <f t="shared" ca="1" si="9"/>
        <v>314.28000000000003</v>
      </c>
      <c r="N49" s="176">
        <f t="shared" ca="1" si="10"/>
        <v>268.98999999999995</v>
      </c>
      <c r="O49" s="177">
        <f t="shared" ca="1" si="11"/>
        <v>40.349999999999994</v>
      </c>
      <c r="P49" s="177">
        <f t="shared" ca="1" si="12"/>
        <v>4.9399999999999995</v>
      </c>
      <c r="Q49" s="177">
        <f t="shared" ca="1" si="13"/>
        <v>0</v>
      </c>
      <c r="R49" s="178">
        <f t="shared" ca="1" si="14"/>
        <v>314.27999999999992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296.86</v>
      </c>
      <c r="I50" s="180">
        <f t="shared" ca="1" si="5"/>
        <v>251.3</v>
      </c>
      <c r="J50" s="177">
        <f t="shared" ca="1" si="6"/>
        <v>40.590000000000003</v>
      </c>
      <c r="K50" s="177">
        <f t="shared" ca="1" si="7"/>
        <v>4.97</v>
      </c>
      <c r="L50" s="177">
        <f t="shared" ca="1" si="8"/>
        <v>0</v>
      </c>
      <c r="M50" s="178">
        <f t="shared" ca="1" si="9"/>
        <v>296.86</v>
      </c>
      <c r="N50" s="176">
        <f t="shared" ca="1" si="10"/>
        <v>251.3</v>
      </c>
      <c r="O50" s="177">
        <f t="shared" ca="1" si="11"/>
        <v>40.590000000000003</v>
      </c>
      <c r="P50" s="177">
        <f t="shared" ca="1" si="12"/>
        <v>4.97</v>
      </c>
      <c r="Q50" s="177">
        <f t="shared" ca="1" si="13"/>
        <v>0</v>
      </c>
      <c r="R50" s="178">
        <f t="shared" ca="1" si="14"/>
        <v>296.86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285.45999999999998</v>
      </c>
      <c r="I51" s="180">
        <f t="shared" ca="1" si="5"/>
        <v>240.17</v>
      </c>
      <c r="J51" s="177">
        <f t="shared" ca="1" si="6"/>
        <v>40.35</v>
      </c>
      <c r="K51" s="177">
        <f t="shared" ca="1" si="7"/>
        <v>4.9400000000000004</v>
      </c>
      <c r="L51" s="177">
        <f t="shared" ca="1" si="8"/>
        <v>0</v>
      </c>
      <c r="M51" s="178">
        <f t="shared" ca="1" si="9"/>
        <v>285.45999999999998</v>
      </c>
      <c r="N51" s="176">
        <f t="shared" ca="1" si="10"/>
        <v>240.17</v>
      </c>
      <c r="O51" s="177">
        <f t="shared" ca="1" si="11"/>
        <v>40.35</v>
      </c>
      <c r="P51" s="177">
        <f t="shared" ca="1" si="12"/>
        <v>4.9400000000000004</v>
      </c>
      <c r="Q51" s="177">
        <f t="shared" ca="1" si="13"/>
        <v>0</v>
      </c>
      <c r="R51" s="178">
        <f t="shared" ca="1" si="14"/>
        <v>285.45999999999998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275.86</v>
      </c>
      <c r="I52" s="180">
        <f t="shared" ca="1" si="5"/>
        <v>230.57</v>
      </c>
      <c r="J52" s="177">
        <f t="shared" ca="1" si="6"/>
        <v>40.35</v>
      </c>
      <c r="K52" s="177">
        <f t="shared" ca="1" si="7"/>
        <v>4.9400000000000004</v>
      </c>
      <c r="L52" s="177">
        <f t="shared" ca="1" si="8"/>
        <v>0</v>
      </c>
      <c r="M52" s="178">
        <f t="shared" ca="1" si="9"/>
        <v>275.86</v>
      </c>
      <c r="N52" s="176">
        <f t="shared" ca="1" si="10"/>
        <v>230.57</v>
      </c>
      <c r="O52" s="177">
        <f t="shared" ca="1" si="11"/>
        <v>40.35</v>
      </c>
      <c r="P52" s="177">
        <f t="shared" ca="1" si="12"/>
        <v>4.9400000000000004</v>
      </c>
      <c r="Q52" s="177">
        <f t="shared" ca="1" si="13"/>
        <v>0</v>
      </c>
      <c r="R52" s="178">
        <f t="shared" ca="1" si="14"/>
        <v>275.86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266.25</v>
      </c>
      <c r="I53" s="180">
        <f t="shared" ca="1" si="5"/>
        <v>220.96</v>
      </c>
      <c r="J53" s="177">
        <f t="shared" ca="1" si="6"/>
        <v>40.35</v>
      </c>
      <c r="K53" s="177">
        <f t="shared" ca="1" si="7"/>
        <v>4.9400000000000004</v>
      </c>
      <c r="L53" s="177">
        <f t="shared" ca="1" si="8"/>
        <v>0</v>
      </c>
      <c r="M53" s="178">
        <f t="shared" ca="1" si="9"/>
        <v>266.25</v>
      </c>
      <c r="N53" s="176">
        <f t="shared" ca="1" si="10"/>
        <v>220.96</v>
      </c>
      <c r="O53" s="177">
        <f t="shared" ca="1" si="11"/>
        <v>40.35</v>
      </c>
      <c r="P53" s="177">
        <f t="shared" ca="1" si="12"/>
        <v>4.9400000000000004</v>
      </c>
      <c r="Q53" s="177">
        <f t="shared" ca="1" si="13"/>
        <v>0</v>
      </c>
      <c r="R53" s="178">
        <f t="shared" ca="1" si="14"/>
        <v>266.25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247.03</v>
      </c>
      <c r="I54" s="180">
        <f t="shared" ca="1" si="5"/>
        <v>201.74</v>
      </c>
      <c r="J54" s="177">
        <f t="shared" ca="1" si="6"/>
        <v>40.35</v>
      </c>
      <c r="K54" s="177">
        <f t="shared" ca="1" si="7"/>
        <v>4.9400000000000004</v>
      </c>
      <c r="L54" s="177">
        <f t="shared" ca="1" si="8"/>
        <v>0</v>
      </c>
      <c r="M54" s="178">
        <f t="shared" ca="1" si="9"/>
        <v>247.03</v>
      </c>
      <c r="N54" s="176">
        <f t="shared" ca="1" si="10"/>
        <v>201.74</v>
      </c>
      <c r="O54" s="177">
        <f t="shared" ca="1" si="11"/>
        <v>40.35</v>
      </c>
      <c r="P54" s="177">
        <f t="shared" ca="1" si="12"/>
        <v>4.9400000000000004</v>
      </c>
      <c r="Q54" s="177">
        <f t="shared" ca="1" si="13"/>
        <v>0</v>
      </c>
      <c r="R54" s="178">
        <f t="shared" ca="1" si="14"/>
        <v>247.03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247.03</v>
      </c>
      <c r="I55" s="180">
        <f t="shared" ca="1" si="5"/>
        <v>201.74</v>
      </c>
      <c r="J55" s="177">
        <f t="shared" ca="1" si="6"/>
        <v>40.35</v>
      </c>
      <c r="K55" s="177">
        <f t="shared" ca="1" si="7"/>
        <v>4.9400000000000004</v>
      </c>
      <c r="L55" s="177">
        <f t="shared" ca="1" si="8"/>
        <v>0</v>
      </c>
      <c r="M55" s="178">
        <f t="shared" ca="1" si="9"/>
        <v>247.03</v>
      </c>
      <c r="N55" s="176">
        <f t="shared" ca="1" si="10"/>
        <v>201.74</v>
      </c>
      <c r="O55" s="177">
        <f t="shared" ca="1" si="11"/>
        <v>40.35</v>
      </c>
      <c r="P55" s="177">
        <f t="shared" ca="1" si="12"/>
        <v>4.9400000000000004</v>
      </c>
      <c r="Q55" s="177">
        <f t="shared" ca="1" si="13"/>
        <v>0</v>
      </c>
      <c r="R55" s="178">
        <f t="shared" ca="1" si="14"/>
        <v>247.03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247.03</v>
      </c>
      <c r="I56" s="180">
        <f t="shared" ca="1" si="5"/>
        <v>201.74</v>
      </c>
      <c r="J56" s="177">
        <f t="shared" ca="1" si="6"/>
        <v>40.35</v>
      </c>
      <c r="K56" s="177">
        <f t="shared" ca="1" si="7"/>
        <v>4.9400000000000004</v>
      </c>
      <c r="L56" s="177">
        <f t="shared" ca="1" si="8"/>
        <v>0</v>
      </c>
      <c r="M56" s="178">
        <f t="shared" ca="1" si="9"/>
        <v>247.03</v>
      </c>
      <c r="N56" s="176">
        <f t="shared" ca="1" si="10"/>
        <v>201.74</v>
      </c>
      <c r="O56" s="177">
        <f t="shared" ca="1" si="11"/>
        <v>40.35</v>
      </c>
      <c r="P56" s="177">
        <f t="shared" ca="1" si="12"/>
        <v>4.9400000000000004</v>
      </c>
      <c r="Q56" s="177">
        <f t="shared" ca="1" si="13"/>
        <v>0</v>
      </c>
      <c r="R56" s="178">
        <f t="shared" ca="1" si="14"/>
        <v>247.03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247.03</v>
      </c>
      <c r="I57" s="180">
        <f t="shared" ca="1" si="5"/>
        <v>201.74</v>
      </c>
      <c r="J57" s="177">
        <f t="shared" ca="1" si="6"/>
        <v>40.35</v>
      </c>
      <c r="K57" s="177">
        <f t="shared" ca="1" si="7"/>
        <v>4.9400000000000004</v>
      </c>
      <c r="L57" s="177">
        <f t="shared" ca="1" si="8"/>
        <v>0</v>
      </c>
      <c r="M57" s="178">
        <f t="shared" ca="1" si="9"/>
        <v>247.03</v>
      </c>
      <c r="N57" s="176">
        <f t="shared" ca="1" si="10"/>
        <v>201.74</v>
      </c>
      <c r="O57" s="177">
        <f t="shared" ca="1" si="11"/>
        <v>40.35</v>
      </c>
      <c r="P57" s="177">
        <f t="shared" ca="1" si="12"/>
        <v>4.9400000000000004</v>
      </c>
      <c r="Q57" s="177">
        <f t="shared" ca="1" si="13"/>
        <v>0</v>
      </c>
      <c r="R57" s="178">
        <f t="shared" ca="1" si="14"/>
        <v>247.03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247.03</v>
      </c>
      <c r="I58" s="180">
        <f t="shared" ca="1" si="5"/>
        <v>201.74</v>
      </c>
      <c r="J58" s="177">
        <f t="shared" ca="1" si="6"/>
        <v>40.35</v>
      </c>
      <c r="K58" s="177">
        <f t="shared" ca="1" si="7"/>
        <v>4.9400000000000004</v>
      </c>
      <c r="L58" s="177">
        <f t="shared" ca="1" si="8"/>
        <v>0</v>
      </c>
      <c r="M58" s="178">
        <f t="shared" ca="1" si="9"/>
        <v>247.03</v>
      </c>
      <c r="N58" s="176">
        <f t="shared" ca="1" si="10"/>
        <v>201.74</v>
      </c>
      <c r="O58" s="177">
        <f t="shared" ca="1" si="11"/>
        <v>40.35</v>
      </c>
      <c r="P58" s="177">
        <f t="shared" ca="1" si="12"/>
        <v>4.9400000000000004</v>
      </c>
      <c r="Q58" s="177">
        <f t="shared" ca="1" si="13"/>
        <v>0</v>
      </c>
      <c r="R58" s="178">
        <f t="shared" ca="1" si="14"/>
        <v>247.03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247.03</v>
      </c>
      <c r="I59" s="180">
        <f t="shared" ca="1" si="5"/>
        <v>201.74</v>
      </c>
      <c r="J59" s="177">
        <f t="shared" ca="1" si="6"/>
        <v>40.35</v>
      </c>
      <c r="K59" s="177">
        <f t="shared" ca="1" si="7"/>
        <v>4.9400000000000004</v>
      </c>
      <c r="L59" s="177">
        <f t="shared" ca="1" si="8"/>
        <v>0</v>
      </c>
      <c r="M59" s="178">
        <f t="shared" ca="1" si="9"/>
        <v>247.03</v>
      </c>
      <c r="N59" s="176">
        <f t="shared" ca="1" si="10"/>
        <v>201.74</v>
      </c>
      <c r="O59" s="177">
        <f t="shared" ca="1" si="11"/>
        <v>40.35</v>
      </c>
      <c r="P59" s="177">
        <f t="shared" ca="1" si="12"/>
        <v>4.9400000000000004</v>
      </c>
      <c r="Q59" s="177">
        <f t="shared" ca="1" si="13"/>
        <v>0</v>
      </c>
      <c r="R59" s="178">
        <f t="shared" ca="1" si="14"/>
        <v>247.03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247.03</v>
      </c>
      <c r="I60" s="180">
        <f t="shared" ca="1" si="5"/>
        <v>201.74</v>
      </c>
      <c r="J60" s="177">
        <f t="shared" ca="1" si="6"/>
        <v>40.35</v>
      </c>
      <c r="K60" s="177">
        <f t="shared" ca="1" si="7"/>
        <v>4.9400000000000004</v>
      </c>
      <c r="L60" s="177">
        <f t="shared" ca="1" si="8"/>
        <v>0</v>
      </c>
      <c r="M60" s="178">
        <f t="shared" ca="1" si="9"/>
        <v>247.03</v>
      </c>
      <c r="N60" s="176">
        <f t="shared" ca="1" si="10"/>
        <v>201.74</v>
      </c>
      <c r="O60" s="177">
        <f t="shared" ca="1" si="11"/>
        <v>40.35</v>
      </c>
      <c r="P60" s="177">
        <f t="shared" ca="1" si="12"/>
        <v>4.9400000000000004</v>
      </c>
      <c r="Q60" s="177">
        <f t="shared" ca="1" si="13"/>
        <v>0</v>
      </c>
      <c r="R60" s="178">
        <f t="shared" ca="1" si="14"/>
        <v>247.03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256.64</v>
      </c>
      <c r="I61" s="180">
        <f t="shared" ca="1" si="5"/>
        <v>211.35</v>
      </c>
      <c r="J61" s="177">
        <f t="shared" ca="1" si="6"/>
        <v>40.35</v>
      </c>
      <c r="K61" s="177">
        <f t="shared" ca="1" si="7"/>
        <v>4.9400000000000004</v>
      </c>
      <c r="L61" s="177">
        <f t="shared" ca="1" si="8"/>
        <v>0</v>
      </c>
      <c r="M61" s="178">
        <f t="shared" ca="1" si="9"/>
        <v>256.64</v>
      </c>
      <c r="N61" s="176">
        <f t="shared" ca="1" si="10"/>
        <v>211.35</v>
      </c>
      <c r="O61" s="177">
        <f t="shared" ca="1" si="11"/>
        <v>40.35</v>
      </c>
      <c r="P61" s="177">
        <f t="shared" ca="1" si="12"/>
        <v>4.9400000000000004</v>
      </c>
      <c r="Q61" s="177">
        <f t="shared" ca="1" si="13"/>
        <v>0</v>
      </c>
      <c r="R61" s="178">
        <f t="shared" ca="1" si="14"/>
        <v>256.64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285.45999999999998</v>
      </c>
      <c r="I62" s="180">
        <f t="shared" ca="1" si="5"/>
        <v>240.17</v>
      </c>
      <c r="J62" s="177">
        <f t="shared" ca="1" si="6"/>
        <v>40.35</v>
      </c>
      <c r="K62" s="177">
        <f t="shared" ca="1" si="7"/>
        <v>4.9400000000000004</v>
      </c>
      <c r="L62" s="177">
        <f t="shared" ca="1" si="8"/>
        <v>0</v>
      </c>
      <c r="M62" s="178">
        <f t="shared" ca="1" si="9"/>
        <v>285.45999999999998</v>
      </c>
      <c r="N62" s="176">
        <f t="shared" ca="1" si="10"/>
        <v>240.17</v>
      </c>
      <c r="O62" s="177">
        <f t="shared" ca="1" si="11"/>
        <v>40.35</v>
      </c>
      <c r="P62" s="177">
        <f t="shared" ca="1" si="12"/>
        <v>4.9400000000000004</v>
      </c>
      <c r="Q62" s="177">
        <f t="shared" ca="1" si="13"/>
        <v>0</v>
      </c>
      <c r="R62" s="178">
        <f t="shared" ca="1" si="14"/>
        <v>285.45999999999998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323.89</v>
      </c>
      <c r="I63" s="180">
        <f t="shared" ca="1" si="5"/>
        <v>278.60000000000002</v>
      </c>
      <c r="J63" s="177">
        <f t="shared" ca="1" si="6"/>
        <v>40.35</v>
      </c>
      <c r="K63" s="177">
        <f t="shared" ca="1" si="7"/>
        <v>4.9400000000000004</v>
      </c>
      <c r="L63" s="177">
        <f t="shared" ca="1" si="8"/>
        <v>0</v>
      </c>
      <c r="M63" s="178">
        <f t="shared" ca="1" si="9"/>
        <v>323.89000000000004</v>
      </c>
      <c r="N63" s="176">
        <f t="shared" ca="1" si="10"/>
        <v>278.59999999999997</v>
      </c>
      <c r="O63" s="177">
        <f t="shared" ca="1" si="11"/>
        <v>40.349999999999994</v>
      </c>
      <c r="P63" s="177">
        <f t="shared" ca="1" si="12"/>
        <v>4.9399999999999995</v>
      </c>
      <c r="Q63" s="177">
        <f t="shared" ca="1" si="13"/>
        <v>0</v>
      </c>
      <c r="R63" s="178">
        <f t="shared" ca="1" si="14"/>
        <v>323.88999999999993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352.71</v>
      </c>
      <c r="I64" s="180">
        <f t="shared" ca="1" si="5"/>
        <v>310.83999999999997</v>
      </c>
      <c r="J64" s="177">
        <f t="shared" ca="1" si="6"/>
        <v>37.299999999999997</v>
      </c>
      <c r="K64" s="177">
        <f t="shared" ca="1" si="7"/>
        <v>4.5599999999999996</v>
      </c>
      <c r="L64" s="177">
        <f t="shared" ca="1" si="8"/>
        <v>0</v>
      </c>
      <c r="M64" s="178">
        <f t="shared" ca="1" si="9"/>
        <v>352.7</v>
      </c>
      <c r="N64" s="176">
        <f t="shared" ca="1" si="10"/>
        <v>310.84881315565633</v>
      </c>
      <c r="O64" s="177">
        <f t="shared" ca="1" si="11"/>
        <v>37.301057555996593</v>
      </c>
      <c r="P64" s="177">
        <f t="shared" ca="1" si="12"/>
        <v>4.5601292883470368</v>
      </c>
      <c r="Q64" s="177">
        <f t="shared" ca="1" si="13"/>
        <v>0</v>
      </c>
      <c r="R64" s="178">
        <f t="shared" ca="1" si="14"/>
        <v>352.70999999999992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391.14</v>
      </c>
      <c r="I65" s="180">
        <f t="shared" ca="1" si="5"/>
        <v>347.46</v>
      </c>
      <c r="J65" s="177">
        <f t="shared" ca="1" si="6"/>
        <v>38.92</v>
      </c>
      <c r="K65" s="177">
        <f t="shared" ca="1" si="7"/>
        <v>4.76</v>
      </c>
      <c r="L65" s="177">
        <f t="shared" ca="1" si="8"/>
        <v>0</v>
      </c>
      <c r="M65" s="178">
        <f t="shared" ca="1" si="9"/>
        <v>391.14</v>
      </c>
      <c r="N65" s="176">
        <f t="shared" ca="1" si="10"/>
        <v>347.46</v>
      </c>
      <c r="O65" s="177">
        <f t="shared" ca="1" si="11"/>
        <v>38.92</v>
      </c>
      <c r="P65" s="177">
        <f t="shared" ca="1" si="12"/>
        <v>4.76</v>
      </c>
      <c r="Q65" s="177">
        <f t="shared" ca="1" si="13"/>
        <v>0</v>
      </c>
      <c r="R65" s="178">
        <f t="shared" ca="1" si="14"/>
        <v>391.14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419.96</v>
      </c>
      <c r="I66" s="180">
        <f t="shared" ca="1" si="5"/>
        <v>378.03</v>
      </c>
      <c r="J66" s="177">
        <f t="shared" ca="1" si="6"/>
        <v>37.36</v>
      </c>
      <c r="K66" s="177">
        <f t="shared" ca="1" si="7"/>
        <v>4.57</v>
      </c>
      <c r="L66" s="177">
        <f t="shared" ca="1" si="8"/>
        <v>0</v>
      </c>
      <c r="M66" s="178">
        <f t="shared" ca="1" si="9"/>
        <v>419.96</v>
      </c>
      <c r="N66" s="176">
        <f t="shared" ca="1" si="10"/>
        <v>378.03</v>
      </c>
      <c r="O66" s="177">
        <f t="shared" ca="1" si="11"/>
        <v>37.36</v>
      </c>
      <c r="P66" s="177">
        <f t="shared" ca="1" si="12"/>
        <v>4.57</v>
      </c>
      <c r="Q66" s="177">
        <f t="shared" ca="1" si="13"/>
        <v>0</v>
      </c>
      <c r="R66" s="178">
        <f t="shared" ca="1" si="14"/>
        <v>419.96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458.39</v>
      </c>
      <c r="I67" s="180">
        <f t="shared" ca="1" si="5"/>
        <v>414.92</v>
      </c>
      <c r="J67" s="177">
        <f t="shared" ca="1" si="6"/>
        <v>38.729999999999997</v>
      </c>
      <c r="K67" s="177">
        <f t="shared" ca="1" si="7"/>
        <v>4.74</v>
      </c>
      <c r="L67" s="177">
        <f t="shared" ca="1" si="8"/>
        <v>0</v>
      </c>
      <c r="M67" s="178">
        <f t="shared" ca="1" si="9"/>
        <v>458.39000000000004</v>
      </c>
      <c r="N67" s="176">
        <f t="shared" ca="1" si="10"/>
        <v>414.91999999999996</v>
      </c>
      <c r="O67" s="177">
        <f t="shared" ca="1" si="11"/>
        <v>38.72999999999999</v>
      </c>
      <c r="P67" s="177">
        <f t="shared" ca="1" si="12"/>
        <v>4.7399999999999993</v>
      </c>
      <c r="Q67" s="177">
        <f t="shared" ca="1" si="13"/>
        <v>0</v>
      </c>
      <c r="R67" s="178">
        <f t="shared" ca="1" si="14"/>
        <v>458.39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506.42</v>
      </c>
      <c r="I68" s="180">
        <f t="shared" ref="I68:I98" ca="1" si="20">INDIRECT("BRPL_EOD!" &amp; $V$3 &amp; X68)</f>
        <v>462.79</v>
      </c>
      <c r="J68" s="177">
        <f t="shared" ref="J68:J98" ca="1" si="21">INDIRECT("BYPL_EOD!" &amp; $V$3 &amp; X68)</f>
        <v>38.869999999999997</v>
      </c>
      <c r="K68" s="177">
        <f t="shared" ref="K68:K98" ca="1" si="22">INDIRECT("TPDDL_EOD!" &amp; $V$3 &amp; X68)</f>
        <v>4.76</v>
      </c>
      <c r="L68" s="177">
        <f t="shared" ref="L68:L98" ca="1" si="23">INDIRECT("NDMC_EOD!" &amp; $V$3 &amp; X68)</f>
        <v>0</v>
      </c>
      <c r="M68" s="178">
        <f t="shared" ref="M68:M98" ca="1" si="24">SUM(I68:L68)</f>
        <v>506.42</v>
      </c>
      <c r="N68" s="176">
        <f t="shared" ref="N68:N98" ca="1" si="25">INDIRECT("BRPL_ISGS_exbus!" &amp; $V$3 &amp; X68)</f>
        <v>462.79</v>
      </c>
      <c r="O68" s="177">
        <f t="shared" ref="O68:O98" ca="1" si="26">INDIRECT("BYPL_ISGS_exbus!" &amp; $V$3 &amp; X68)</f>
        <v>38.869999999999997</v>
      </c>
      <c r="P68" s="177">
        <f t="shared" ref="P68:P98" ca="1" si="27">INDIRECT("TPDDL_ISGS_exbus!" &amp; $V$3 &amp; X68)</f>
        <v>4.76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506.42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534.88</v>
      </c>
      <c r="I69" s="180">
        <f t="shared" ca="1" si="20"/>
        <v>489.59</v>
      </c>
      <c r="J69" s="177">
        <f t="shared" ca="1" si="21"/>
        <v>40.35</v>
      </c>
      <c r="K69" s="177">
        <f t="shared" ca="1" si="22"/>
        <v>4.9400000000000004</v>
      </c>
      <c r="L69" s="177">
        <f t="shared" ca="1" si="23"/>
        <v>0</v>
      </c>
      <c r="M69" s="178">
        <f t="shared" ca="1" si="24"/>
        <v>534.88</v>
      </c>
      <c r="N69" s="176">
        <f t="shared" ca="1" si="25"/>
        <v>489.59</v>
      </c>
      <c r="O69" s="177">
        <f t="shared" ca="1" si="26"/>
        <v>40.35</v>
      </c>
      <c r="P69" s="177">
        <f t="shared" ca="1" si="27"/>
        <v>4.9400000000000004</v>
      </c>
      <c r="Q69" s="177">
        <f t="shared" ca="1" si="28"/>
        <v>0</v>
      </c>
      <c r="R69" s="178">
        <f t="shared" ca="1" si="29"/>
        <v>534.88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534.88</v>
      </c>
      <c r="I70" s="180">
        <f t="shared" ca="1" si="20"/>
        <v>489.59</v>
      </c>
      <c r="J70" s="177">
        <f t="shared" ca="1" si="21"/>
        <v>40.35</v>
      </c>
      <c r="K70" s="177">
        <f t="shared" ca="1" si="22"/>
        <v>4.9400000000000004</v>
      </c>
      <c r="L70" s="177">
        <f t="shared" ca="1" si="23"/>
        <v>0</v>
      </c>
      <c r="M70" s="178">
        <f t="shared" ca="1" si="24"/>
        <v>534.88</v>
      </c>
      <c r="N70" s="176">
        <f t="shared" ca="1" si="25"/>
        <v>489.59</v>
      </c>
      <c r="O70" s="177">
        <f t="shared" ca="1" si="26"/>
        <v>40.35</v>
      </c>
      <c r="P70" s="177">
        <f t="shared" ca="1" si="27"/>
        <v>4.9400000000000004</v>
      </c>
      <c r="Q70" s="177">
        <f t="shared" ca="1" si="28"/>
        <v>0</v>
      </c>
      <c r="R70" s="178">
        <f t="shared" ca="1" si="29"/>
        <v>534.88</v>
      </c>
      <c r="W70" s="47"/>
      <c r="X70" s="47">
        <v>70</v>
      </c>
    </row>
    <row r="71" spans="1:24">
      <c r="A71" s="62" t="s">
        <v>113</v>
      </c>
      <c r="B71" s="171">
        <f t="shared" ca="1" si="18"/>
        <v>601.66</v>
      </c>
      <c r="C71" s="176">
        <f t="shared" ca="1" si="19"/>
        <v>448.83835999999997</v>
      </c>
      <c r="D71" s="177">
        <f t="shared" ca="1" si="19"/>
        <v>144.57889800000004</v>
      </c>
      <c r="E71" s="177">
        <f t="shared" ca="1" si="19"/>
        <v>8.2427419999999998</v>
      </c>
      <c r="F71" s="178">
        <f t="shared" ca="1" si="19"/>
        <v>0</v>
      </c>
      <c r="G71" s="179">
        <f t="shared" ca="1" si="16"/>
        <v>0</v>
      </c>
      <c r="H71" s="179">
        <f t="shared" ca="1" si="17"/>
        <v>513.58000000000004</v>
      </c>
      <c r="I71" s="180">
        <f t="shared" ca="1" si="20"/>
        <v>435.61</v>
      </c>
      <c r="J71" s="177">
        <f t="shared" ca="1" si="21"/>
        <v>70.930000000000007</v>
      </c>
      <c r="K71" s="177">
        <f t="shared" ca="1" si="22"/>
        <v>7.04</v>
      </c>
      <c r="L71" s="177">
        <f t="shared" ca="1" si="23"/>
        <v>0</v>
      </c>
      <c r="M71" s="178">
        <f t="shared" ca="1" si="24"/>
        <v>513.58000000000004</v>
      </c>
      <c r="N71" s="176">
        <f t="shared" ca="1" si="25"/>
        <v>435.61</v>
      </c>
      <c r="O71" s="177">
        <f t="shared" ca="1" si="26"/>
        <v>70.930000000000007</v>
      </c>
      <c r="P71" s="177">
        <f t="shared" ca="1" si="27"/>
        <v>7.04</v>
      </c>
      <c r="Q71" s="177">
        <f t="shared" ca="1" si="28"/>
        <v>0</v>
      </c>
      <c r="R71" s="178">
        <f t="shared" ca="1" si="29"/>
        <v>513.58000000000004</v>
      </c>
      <c r="W71" s="47"/>
      <c r="X71" s="47">
        <v>71</v>
      </c>
    </row>
    <row r="72" spans="1:24">
      <c r="A72" s="62" t="s">
        <v>114</v>
      </c>
      <c r="B72" s="171">
        <f t="shared" ca="1" si="18"/>
        <v>601.66</v>
      </c>
      <c r="C72" s="176">
        <f t="shared" ca="1" si="19"/>
        <v>448.83835999999997</v>
      </c>
      <c r="D72" s="177">
        <f t="shared" ca="1" si="19"/>
        <v>144.57889800000004</v>
      </c>
      <c r="E72" s="177">
        <f t="shared" ca="1" si="19"/>
        <v>8.2427419999999998</v>
      </c>
      <c r="F72" s="178">
        <f t="shared" ca="1" si="19"/>
        <v>0</v>
      </c>
      <c r="G72" s="179">
        <f t="shared" ca="1" si="16"/>
        <v>0</v>
      </c>
      <c r="H72" s="179">
        <f t="shared" ca="1" si="17"/>
        <v>577.65</v>
      </c>
      <c r="I72" s="180">
        <f t="shared" ca="1" si="20"/>
        <v>489.96</v>
      </c>
      <c r="J72" s="177">
        <f t="shared" ca="1" si="21"/>
        <v>79.78</v>
      </c>
      <c r="K72" s="177">
        <f t="shared" ca="1" si="22"/>
        <v>7.92</v>
      </c>
      <c r="L72" s="177">
        <f t="shared" ca="1" si="23"/>
        <v>0</v>
      </c>
      <c r="M72" s="178">
        <f t="shared" ca="1" si="24"/>
        <v>577.66</v>
      </c>
      <c r="N72" s="176">
        <f t="shared" ca="1" si="25"/>
        <v>489.95151819409341</v>
      </c>
      <c r="O72" s="177">
        <f t="shared" ca="1" si="26"/>
        <v>79.778618910777965</v>
      </c>
      <c r="P72" s="177">
        <f t="shared" ca="1" si="27"/>
        <v>7.9198628951286221</v>
      </c>
      <c r="Q72" s="177">
        <f t="shared" ca="1" si="28"/>
        <v>0</v>
      </c>
      <c r="R72" s="178">
        <f t="shared" ca="1" si="29"/>
        <v>577.65</v>
      </c>
      <c r="W72" s="47"/>
      <c r="X72" s="47">
        <v>72</v>
      </c>
    </row>
    <row r="73" spans="1:24">
      <c r="A73" s="62" t="s">
        <v>115</v>
      </c>
      <c r="B73" s="171">
        <f t="shared" ca="1" si="18"/>
        <v>601.66</v>
      </c>
      <c r="C73" s="176">
        <f t="shared" ca="1" si="19"/>
        <v>448.83835999999997</v>
      </c>
      <c r="D73" s="177">
        <f t="shared" ca="1" si="19"/>
        <v>144.57889800000004</v>
      </c>
      <c r="E73" s="177">
        <f t="shared" ca="1" si="19"/>
        <v>8.2427419999999998</v>
      </c>
      <c r="F73" s="178">
        <f t="shared" ca="1" si="19"/>
        <v>0</v>
      </c>
      <c r="G73" s="179">
        <f t="shared" ca="1" si="16"/>
        <v>0</v>
      </c>
      <c r="H73" s="179">
        <f t="shared" ca="1" si="17"/>
        <v>577.65</v>
      </c>
      <c r="I73" s="180">
        <f t="shared" ca="1" si="20"/>
        <v>489.96</v>
      </c>
      <c r="J73" s="177">
        <f t="shared" ca="1" si="21"/>
        <v>79.78</v>
      </c>
      <c r="K73" s="177">
        <f t="shared" ca="1" si="22"/>
        <v>7.92</v>
      </c>
      <c r="L73" s="177">
        <f t="shared" ca="1" si="23"/>
        <v>0</v>
      </c>
      <c r="M73" s="178">
        <f t="shared" ca="1" si="24"/>
        <v>577.66</v>
      </c>
      <c r="N73" s="176">
        <f t="shared" ca="1" si="25"/>
        <v>489.95151819409341</v>
      </c>
      <c r="O73" s="177">
        <f t="shared" ca="1" si="26"/>
        <v>79.778618910777965</v>
      </c>
      <c r="P73" s="177">
        <f t="shared" ca="1" si="27"/>
        <v>7.9198628951286221</v>
      </c>
      <c r="Q73" s="177">
        <f t="shared" ca="1" si="28"/>
        <v>0</v>
      </c>
      <c r="R73" s="178">
        <f t="shared" ca="1" si="29"/>
        <v>577.65</v>
      </c>
      <c r="W73" s="47"/>
      <c r="X73" s="47">
        <v>73</v>
      </c>
    </row>
    <row r="74" spans="1:24">
      <c r="A74" s="62" t="s">
        <v>116</v>
      </c>
      <c r="B74" s="171">
        <f t="shared" ca="1" si="18"/>
        <v>601.66</v>
      </c>
      <c r="C74" s="176">
        <f t="shared" ca="1" si="19"/>
        <v>448.83835999999997</v>
      </c>
      <c r="D74" s="177">
        <f t="shared" ca="1" si="19"/>
        <v>144.57889800000004</v>
      </c>
      <c r="E74" s="177">
        <f t="shared" ca="1" si="19"/>
        <v>8.2427419999999998</v>
      </c>
      <c r="F74" s="178">
        <f t="shared" ca="1" si="19"/>
        <v>0</v>
      </c>
      <c r="G74" s="179">
        <f t="shared" ca="1" si="16"/>
        <v>0</v>
      </c>
      <c r="H74" s="179">
        <f t="shared" ca="1" si="17"/>
        <v>577.65</v>
      </c>
      <c r="I74" s="180">
        <f t="shared" ca="1" si="20"/>
        <v>489.96</v>
      </c>
      <c r="J74" s="177">
        <f t="shared" ca="1" si="21"/>
        <v>79.78</v>
      </c>
      <c r="K74" s="177">
        <f t="shared" ca="1" si="22"/>
        <v>7.92</v>
      </c>
      <c r="L74" s="177">
        <f t="shared" ca="1" si="23"/>
        <v>0</v>
      </c>
      <c r="M74" s="178">
        <f t="shared" ca="1" si="24"/>
        <v>577.66</v>
      </c>
      <c r="N74" s="176">
        <f t="shared" ca="1" si="25"/>
        <v>489.95151819409341</v>
      </c>
      <c r="O74" s="177">
        <f t="shared" ca="1" si="26"/>
        <v>79.778618910777965</v>
      </c>
      <c r="P74" s="177">
        <f t="shared" ca="1" si="27"/>
        <v>7.9198628951286221</v>
      </c>
      <c r="Q74" s="177">
        <f t="shared" ca="1" si="28"/>
        <v>0</v>
      </c>
      <c r="R74" s="178">
        <f t="shared" ca="1" si="29"/>
        <v>577.65</v>
      </c>
      <c r="W74" s="47"/>
      <c r="X74" s="47">
        <v>74</v>
      </c>
    </row>
    <row r="75" spans="1:24">
      <c r="A75" s="62" t="s">
        <v>117</v>
      </c>
      <c r="B75" s="171">
        <f t="shared" ca="1" si="18"/>
        <v>601.66</v>
      </c>
      <c r="C75" s="176">
        <f t="shared" ca="1" si="19"/>
        <v>448.83835999999997</v>
      </c>
      <c r="D75" s="177">
        <f t="shared" ca="1" si="19"/>
        <v>144.57889800000004</v>
      </c>
      <c r="E75" s="177">
        <f t="shared" ca="1" si="19"/>
        <v>8.2427419999999998</v>
      </c>
      <c r="F75" s="178">
        <f t="shared" ca="1" si="19"/>
        <v>0</v>
      </c>
      <c r="G75" s="179">
        <f t="shared" ca="1" si="16"/>
        <v>0</v>
      </c>
      <c r="H75" s="179">
        <f t="shared" ca="1" si="17"/>
        <v>577.65</v>
      </c>
      <c r="I75" s="180">
        <f t="shared" ca="1" si="20"/>
        <v>489.96</v>
      </c>
      <c r="J75" s="177">
        <f t="shared" ca="1" si="21"/>
        <v>79.78</v>
      </c>
      <c r="K75" s="177">
        <f t="shared" ca="1" si="22"/>
        <v>7.92</v>
      </c>
      <c r="L75" s="177">
        <f t="shared" ca="1" si="23"/>
        <v>0</v>
      </c>
      <c r="M75" s="178">
        <f t="shared" ca="1" si="24"/>
        <v>577.66</v>
      </c>
      <c r="N75" s="176">
        <f t="shared" ca="1" si="25"/>
        <v>489.95151819409341</v>
      </c>
      <c r="O75" s="177">
        <f t="shared" ca="1" si="26"/>
        <v>79.778618910777965</v>
      </c>
      <c r="P75" s="177">
        <f t="shared" ca="1" si="27"/>
        <v>7.9198628951286221</v>
      </c>
      <c r="Q75" s="177">
        <f t="shared" ca="1" si="28"/>
        <v>0</v>
      </c>
      <c r="R75" s="178">
        <f t="shared" ca="1" si="29"/>
        <v>577.65</v>
      </c>
      <c r="W75" s="47"/>
      <c r="X75" s="47">
        <v>75</v>
      </c>
    </row>
    <row r="76" spans="1:24">
      <c r="A76" s="62" t="s">
        <v>118</v>
      </c>
      <c r="B76" s="171">
        <f t="shared" ca="1" si="18"/>
        <v>601.66</v>
      </c>
      <c r="C76" s="176">
        <f t="shared" ca="1" si="19"/>
        <v>448.83835999999997</v>
      </c>
      <c r="D76" s="177">
        <f t="shared" ca="1" si="19"/>
        <v>144.57889800000004</v>
      </c>
      <c r="E76" s="177">
        <f t="shared" ca="1" si="19"/>
        <v>8.2427419999999998</v>
      </c>
      <c r="F76" s="178">
        <f t="shared" ca="1" si="19"/>
        <v>0</v>
      </c>
      <c r="G76" s="179">
        <f t="shared" ca="1" si="16"/>
        <v>0</v>
      </c>
      <c r="H76" s="179">
        <f t="shared" ca="1" si="17"/>
        <v>577.65</v>
      </c>
      <c r="I76" s="180">
        <f t="shared" ca="1" si="20"/>
        <v>489.96</v>
      </c>
      <c r="J76" s="177">
        <f t="shared" ca="1" si="21"/>
        <v>79.78</v>
      </c>
      <c r="K76" s="177">
        <f t="shared" ca="1" si="22"/>
        <v>7.92</v>
      </c>
      <c r="L76" s="177">
        <f t="shared" ca="1" si="23"/>
        <v>0</v>
      </c>
      <c r="M76" s="178">
        <f t="shared" ca="1" si="24"/>
        <v>577.66</v>
      </c>
      <c r="N76" s="176">
        <f t="shared" ca="1" si="25"/>
        <v>489.95151819409341</v>
      </c>
      <c r="O76" s="177">
        <f t="shared" ca="1" si="26"/>
        <v>79.778618910777965</v>
      </c>
      <c r="P76" s="177">
        <f t="shared" ca="1" si="27"/>
        <v>7.9198628951286221</v>
      </c>
      <c r="Q76" s="177">
        <f t="shared" ca="1" si="28"/>
        <v>0</v>
      </c>
      <c r="R76" s="178">
        <f t="shared" ca="1" si="29"/>
        <v>577.65</v>
      </c>
      <c r="W76" s="47"/>
      <c r="X76" s="47">
        <v>76</v>
      </c>
    </row>
    <row r="77" spans="1:24">
      <c r="A77" s="62" t="s">
        <v>119</v>
      </c>
      <c r="B77" s="171">
        <f t="shared" ca="1" si="18"/>
        <v>601.66</v>
      </c>
      <c r="C77" s="176">
        <f t="shared" ca="1" si="19"/>
        <v>448.83835999999997</v>
      </c>
      <c r="D77" s="177">
        <f t="shared" ca="1" si="19"/>
        <v>144.57889800000004</v>
      </c>
      <c r="E77" s="177">
        <f t="shared" ca="1" si="19"/>
        <v>8.2427419999999998</v>
      </c>
      <c r="F77" s="178">
        <f t="shared" ca="1" si="19"/>
        <v>0</v>
      </c>
      <c r="G77" s="179">
        <f t="shared" ca="1" si="16"/>
        <v>0</v>
      </c>
      <c r="H77" s="179">
        <f t="shared" ca="1" si="17"/>
        <v>577.65</v>
      </c>
      <c r="I77" s="180">
        <f t="shared" ca="1" si="20"/>
        <v>489.96</v>
      </c>
      <c r="J77" s="177">
        <f t="shared" ca="1" si="21"/>
        <v>79.78</v>
      </c>
      <c r="K77" s="177">
        <f t="shared" ca="1" si="22"/>
        <v>7.92</v>
      </c>
      <c r="L77" s="177">
        <f t="shared" ca="1" si="23"/>
        <v>0</v>
      </c>
      <c r="M77" s="178">
        <f t="shared" ca="1" si="24"/>
        <v>577.66</v>
      </c>
      <c r="N77" s="176">
        <f t="shared" ca="1" si="25"/>
        <v>489.95151819409341</v>
      </c>
      <c r="O77" s="177">
        <f t="shared" ca="1" si="26"/>
        <v>79.778618910777965</v>
      </c>
      <c r="P77" s="177">
        <f t="shared" ca="1" si="27"/>
        <v>7.9198628951286221</v>
      </c>
      <c r="Q77" s="177">
        <f t="shared" ca="1" si="28"/>
        <v>0</v>
      </c>
      <c r="R77" s="178">
        <f t="shared" ca="1" si="29"/>
        <v>577.65</v>
      </c>
      <c r="W77" s="47"/>
      <c r="X77" s="47">
        <v>77</v>
      </c>
    </row>
    <row r="78" spans="1:24">
      <c r="A78" s="62" t="s">
        <v>120</v>
      </c>
      <c r="B78" s="171">
        <f t="shared" ca="1" si="18"/>
        <v>601.66</v>
      </c>
      <c r="C78" s="176">
        <f t="shared" ca="1" si="19"/>
        <v>448.83835999999997</v>
      </c>
      <c r="D78" s="177">
        <f t="shared" ca="1" si="19"/>
        <v>144.57889800000004</v>
      </c>
      <c r="E78" s="177">
        <f t="shared" ca="1" si="19"/>
        <v>8.2427419999999998</v>
      </c>
      <c r="F78" s="178">
        <f t="shared" ca="1" si="19"/>
        <v>0</v>
      </c>
      <c r="G78" s="179">
        <f t="shared" ca="1" si="16"/>
        <v>0</v>
      </c>
      <c r="H78" s="179">
        <f t="shared" ca="1" si="17"/>
        <v>577.65</v>
      </c>
      <c r="I78" s="180">
        <f t="shared" ca="1" si="20"/>
        <v>489.96</v>
      </c>
      <c r="J78" s="177">
        <f t="shared" ca="1" si="21"/>
        <v>79.78</v>
      </c>
      <c r="K78" s="177">
        <f t="shared" ca="1" si="22"/>
        <v>7.92</v>
      </c>
      <c r="L78" s="177">
        <f t="shared" ca="1" si="23"/>
        <v>0</v>
      </c>
      <c r="M78" s="178">
        <f t="shared" ca="1" si="24"/>
        <v>577.66</v>
      </c>
      <c r="N78" s="176">
        <f t="shared" ca="1" si="25"/>
        <v>489.95151819409341</v>
      </c>
      <c r="O78" s="177">
        <f t="shared" ca="1" si="26"/>
        <v>79.778618910777965</v>
      </c>
      <c r="P78" s="177">
        <f t="shared" ca="1" si="27"/>
        <v>7.9198628951286221</v>
      </c>
      <c r="Q78" s="177">
        <f t="shared" ca="1" si="28"/>
        <v>0</v>
      </c>
      <c r="R78" s="178">
        <f t="shared" ca="1" si="29"/>
        <v>577.65</v>
      </c>
      <c r="W78" s="47"/>
      <c r="X78" s="47">
        <v>78</v>
      </c>
    </row>
    <row r="79" spans="1:24">
      <c r="A79" s="62" t="s">
        <v>121</v>
      </c>
      <c r="B79" s="171">
        <f t="shared" ca="1" si="18"/>
        <v>683.14</v>
      </c>
      <c r="C79" s="176">
        <f t="shared" ca="1" si="19"/>
        <v>509.62243999999993</v>
      </c>
      <c r="D79" s="177">
        <f t="shared" ca="1" si="19"/>
        <v>164.15854200000001</v>
      </c>
      <c r="E79" s="177">
        <f t="shared" ca="1" si="19"/>
        <v>9.3590180000000007</v>
      </c>
      <c r="F79" s="178">
        <f t="shared" ca="1" si="19"/>
        <v>0</v>
      </c>
      <c r="G79" s="179">
        <f t="shared" ca="1" si="16"/>
        <v>0</v>
      </c>
      <c r="H79" s="179">
        <f t="shared" ca="1" si="17"/>
        <v>602.04</v>
      </c>
      <c r="I79" s="180">
        <f t="shared" ca="1" si="20"/>
        <v>509.62</v>
      </c>
      <c r="J79" s="177">
        <f t="shared" ca="1" si="21"/>
        <v>87.28</v>
      </c>
      <c r="K79" s="177">
        <f t="shared" ca="1" si="22"/>
        <v>5.14</v>
      </c>
      <c r="L79" s="177">
        <f t="shared" ca="1" si="23"/>
        <v>0</v>
      </c>
      <c r="M79" s="178">
        <f t="shared" ca="1" si="24"/>
        <v>602.04</v>
      </c>
      <c r="N79" s="176">
        <f t="shared" ca="1" si="25"/>
        <v>509.62</v>
      </c>
      <c r="O79" s="177">
        <f t="shared" ca="1" si="26"/>
        <v>87.28</v>
      </c>
      <c r="P79" s="177">
        <f t="shared" ca="1" si="27"/>
        <v>5.14</v>
      </c>
      <c r="Q79" s="177">
        <f t="shared" ca="1" si="28"/>
        <v>0</v>
      </c>
      <c r="R79" s="178">
        <f t="shared" ca="1" si="29"/>
        <v>602.04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538.92999999999995</v>
      </c>
      <c r="I80" s="180">
        <f t="shared" ca="1" si="20"/>
        <v>489.59</v>
      </c>
      <c r="J80" s="177">
        <f t="shared" ca="1" si="21"/>
        <v>40.35</v>
      </c>
      <c r="K80" s="177">
        <f t="shared" ca="1" si="22"/>
        <v>8.99</v>
      </c>
      <c r="L80" s="177">
        <f t="shared" ca="1" si="23"/>
        <v>0</v>
      </c>
      <c r="M80" s="178">
        <f t="shared" ca="1" si="24"/>
        <v>538.92999999999995</v>
      </c>
      <c r="N80" s="176">
        <f t="shared" ca="1" si="25"/>
        <v>489.59</v>
      </c>
      <c r="O80" s="177">
        <f t="shared" ca="1" si="26"/>
        <v>40.35</v>
      </c>
      <c r="P80" s="177">
        <f t="shared" ca="1" si="27"/>
        <v>8.99</v>
      </c>
      <c r="Q80" s="177">
        <f t="shared" ca="1" si="28"/>
        <v>0</v>
      </c>
      <c r="R80" s="178">
        <f t="shared" ca="1" si="29"/>
        <v>538.92999999999995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538.92999999999995</v>
      </c>
      <c r="I81" s="180">
        <f t="shared" ca="1" si="20"/>
        <v>489.59</v>
      </c>
      <c r="J81" s="177">
        <f t="shared" ca="1" si="21"/>
        <v>40.35</v>
      </c>
      <c r="K81" s="177">
        <f t="shared" ca="1" si="22"/>
        <v>8.99</v>
      </c>
      <c r="L81" s="177">
        <f t="shared" ca="1" si="23"/>
        <v>0</v>
      </c>
      <c r="M81" s="178">
        <f t="shared" ca="1" si="24"/>
        <v>538.92999999999995</v>
      </c>
      <c r="N81" s="176">
        <f t="shared" ca="1" si="25"/>
        <v>489.59</v>
      </c>
      <c r="O81" s="177">
        <f t="shared" ca="1" si="26"/>
        <v>40.35</v>
      </c>
      <c r="P81" s="177">
        <f t="shared" ca="1" si="27"/>
        <v>8.99</v>
      </c>
      <c r="Q81" s="177">
        <f t="shared" ca="1" si="28"/>
        <v>0</v>
      </c>
      <c r="R81" s="178">
        <f t="shared" ca="1" si="29"/>
        <v>538.92999999999995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538.92999999999995</v>
      </c>
      <c r="I82" s="180">
        <f t="shared" ca="1" si="20"/>
        <v>489.59</v>
      </c>
      <c r="J82" s="177">
        <f t="shared" ca="1" si="21"/>
        <v>40.35</v>
      </c>
      <c r="K82" s="177">
        <f t="shared" ca="1" si="22"/>
        <v>8.99</v>
      </c>
      <c r="L82" s="177">
        <f t="shared" ca="1" si="23"/>
        <v>0</v>
      </c>
      <c r="M82" s="178">
        <f t="shared" ca="1" si="24"/>
        <v>538.92999999999995</v>
      </c>
      <c r="N82" s="176">
        <f t="shared" ca="1" si="25"/>
        <v>489.59</v>
      </c>
      <c r="O82" s="177">
        <f t="shared" ca="1" si="26"/>
        <v>40.35</v>
      </c>
      <c r="P82" s="177">
        <f t="shared" ca="1" si="27"/>
        <v>8.99</v>
      </c>
      <c r="Q82" s="177">
        <f t="shared" ca="1" si="28"/>
        <v>0</v>
      </c>
      <c r="R82" s="178">
        <f t="shared" ca="1" si="29"/>
        <v>538.92999999999995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538.92999999999995</v>
      </c>
      <c r="I83" s="180">
        <f t="shared" ca="1" si="20"/>
        <v>489.59</v>
      </c>
      <c r="J83" s="177">
        <f t="shared" ca="1" si="21"/>
        <v>40.35</v>
      </c>
      <c r="K83" s="177">
        <f t="shared" ca="1" si="22"/>
        <v>8.99</v>
      </c>
      <c r="L83" s="177">
        <f t="shared" ca="1" si="23"/>
        <v>0</v>
      </c>
      <c r="M83" s="178">
        <f t="shared" ca="1" si="24"/>
        <v>538.92999999999995</v>
      </c>
      <c r="N83" s="176">
        <f t="shared" ca="1" si="25"/>
        <v>489.59</v>
      </c>
      <c r="O83" s="177">
        <f t="shared" ca="1" si="26"/>
        <v>40.35</v>
      </c>
      <c r="P83" s="177">
        <f t="shared" ca="1" si="27"/>
        <v>8.99</v>
      </c>
      <c r="Q83" s="177">
        <f t="shared" ca="1" si="28"/>
        <v>0</v>
      </c>
      <c r="R83" s="178">
        <f t="shared" ca="1" si="29"/>
        <v>538.92999999999995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534.88</v>
      </c>
      <c r="I84" s="180">
        <f t="shared" ca="1" si="20"/>
        <v>489.59</v>
      </c>
      <c r="J84" s="177">
        <f t="shared" ca="1" si="21"/>
        <v>40.35</v>
      </c>
      <c r="K84" s="177">
        <f t="shared" ca="1" si="22"/>
        <v>4.9400000000000004</v>
      </c>
      <c r="L84" s="177">
        <f t="shared" ca="1" si="23"/>
        <v>0</v>
      </c>
      <c r="M84" s="178">
        <f t="shared" ca="1" si="24"/>
        <v>534.88</v>
      </c>
      <c r="N84" s="176">
        <f t="shared" ca="1" si="25"/>
        <v>489.59</v>
      </c>
      <c r="O84" s="177">
        <f t="shared" ca="1" si="26"/>
        <v>40.35</v>
      </c>
      <c r="P84" s="177">
        <f t="shared" ca="1" si="27"/>
        <v>4.9400000000000004</v>
      </c>
      <c r="Q84" s="177">
        <f t="shared" ca="1" si="28"/>
        <v>0</v>
      </c>
      <c r="R84" s="178">
        <f t="shared" ca="1" si="29"/>
        <v>534.88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534.88</v>
      </c>
      <c r="I85" s="180">
        <f t="shared" ca="1" si="20"/>
        <v>489.59</v>
      </c>
      <c r="J85" s="177">
        <f t="shared" ca="1" si="21"/>
        <v>40.35</v>
      </c>
      <c r="K85" s="177">
        <f t="shared" ca="1" si="22"/>
        <v>4.9400000000000004</v>
      </c>
      <c r="L85" s="177">
        <f t="shared" ca="1" si="23"/>
        <v>0</v>
      </c>
      <c r="M85" s="178">
        <f t="shared" ca="1" si="24"/>
        <v>534.88</v>
      </c>
      <c r="N85" s="176">
        <f t="shared" ca="1" si="25"/>
        <v>489.59</v>
      </c>
      <c r="O85" s="177">
        <f t="shared" ca="1" si="26"/>
        <v>40.35</v>
      </c>
      <c r="P85" s="177">
        <f t="shared" ca="1" si="27"/>
        <v>4.9400000000000004</v>
      </c>
      <c r="Q85" s="177">
        <f t="shared" ca="1" si="28"/>
        <v>0</v>
      </c>
      <c r="R85" s="178">
        <f t="shared" ca="1" si="29"/>
        <v>534.88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534.88</v>
      </c>
      <c r="I86" s="180">
        <f t="shared" ca="1" si="20"/>
        <v>489.59</v>
      </c>
      <c r="J86" s="177">
        <f t="shared" ca="1" si="21"/>
        <v>40.35</v>
      </c>
      <c r="K86" s="177">
        <f t="shared" ca="1" si="22"/>
        <v>4.9400000000000004</v>
      </c>
      <c r="L86" s="177">
        <f t="shared" ca="1" si="23"/>
        <v>0</v>
      </c>
      <c r="M86" s="178">
        <f t="shared" ca="1" si="24"/>
        <v>534.88</v>
      </c>
      <c r="N86" s="176">
        <f t="shared" ca="1" si="25"/>
        <v>489.59</v>
      </c>
      <c r="O86" s="177">
        <f t="shared" ca="1" si="26"/>
        <v>40.35</v>
      </c>
      <c r="P86" s="177">
        <f t="shared" ca="1" si="27"/>
        <v>4.9400000000000004</v>
      </c>
      <c r="Q86" s="177">
        <f t="shared" ca="1" si="28"/>
        <v>0</v>
      </c>
      <c r="R86" s="178">
        <f t="shared" ca="1" si="29"/>
        <v>534.88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534.88</v>
      </c>
      <c r="I87" s="180">
        <f t="shared" ca="1" si="20"/>
        <v>489.59</v>
      </c>
      <c r="J87" s="177">
        <f t="shared" ca="1" si="21"/>
        <v>40.35</v>
      </c>
      <c r="K87" s="177">
        <f t="shared" ca="1" si="22"/>
        <v>4.9400000000000004</v>
      </c>
      <c r="L87" s="177">
        <f t="shared" ca="1" si="23"/>
        <v>0</v>
      </c>
      <c r="M87" s="178">
        <f t="shared" ca="1" si="24"/>
        <v>534.88</v>
      </c>
      <c r="N87" s="176">
        <f t="shared" ca="1" si="25"/>
        <v>489.59</v>
      </c>
      <c r="O87" s="177">
        <f t="shared" ca="1" si="26"/>
        <v>40.35</v>
      </c>
      <c r="P87" s="177">
        <f t="shared" ca="1" si="27"/>
        <v>4.9400000000000004</v>
      </c>
      <c r="Q87" s="177">
        <f t="shared" ca="1" si="28"/>
        <v>0</v>
      </c>
      <c r="R87" s="178">
        <f t="shared" ca="1" si="29"/>
        <v>534.88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534.88</v>
      </c>
      <c r="I88" s="180">
        <f t="shared" ca="1" si="20"/>
        <v>489.59</v>
      </c>
      <c r="J88" s="177">
        <f t="shared" ca="1" si="21"/>
        <v>40.35</v>
      </c>
      <c r="K88" s="177">
        <f t="shared" ca="1" si="22"/>
        <v>4.9400000000000004</v>
      </c>
      <c r="L88" s="177">
        <f t="shared" ca="1" si="23"/>
        <v>0</v>
      </c>
      <c r="M88" s="178">
        <f t="shared" ca="1" si="24"/>
        <v>534.88</v>
      </c>
      <c r="N88" s="176">
        <f t="shared" ca="1" si="25"/>
        <v>489.59</v>
      </c>
      <c r="O88" s="177">
        <f t="shared" ca="1" si="26"/>
        <v>40.35</v>
      </c>
      <c r="P88" s="177">
        <f t="shared" ca="1" si="27"/>
        <v>4.9400000000000004</v>
      </c>
      <c r="Q88" s="177">
        <f t="shared" ca="1" si="28"/>
        <v>0</v>
      </c>
      <c r="R88" s="178">
        <f t="shared" ca="1" si="29"/>
        <v>534.88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534.88</v>
      </c>
      <c r="I89" s="180">
        <f t="shared" ca="1" si="20"/>
        <v>489.59</v>
      </c>
      <c r="J89" s="177">
        <f t="shared" ca="1" si="21"/>
        <v>40.35</v>
      </c>
      <c r="K89" s="177">
        <f t="shared" ca="1" si="22"/>
        <v>4.9400000000000004</v>
      </c>
      <c r="L89" s="177">
        <f t="shared" ca="1" si="23"/>
        <v>0</v>
      </c>
      <c r="M89" s="178">
        <f t="shared" ca="1" si="24"/>
        <v>534.88</v>
      </c>
      <c r="N89" s="176">
        <f t="shared" ca="1" si="25"/>
        <v>489.59</v>
      </c>
      <c r="O89" s="177">
        <f t="shared" ca="1" si="26"/>
        <v>40.35</v>
      </c>
      <c r="P89" s="177">
        <f t="shared" ca="1" si="27"/>
        <v>4.9400000000000004</v>
      </c>
      <c r="Q89" s="177">
        <f t="shared" ca="1" si="28"/>
        <v>0</v>
      </c>
      <c r="R89" s="178">
        <f t="shared" ca="1" si="29"/>
        <v>534.88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534.88</v>
      </c>
      <c r="I90" s="180">
        <f t="shared" ca="1" si="20"/>
        <v>489.59</v>
      </c>
      <c r="J90" s="177">
        <f t="shared" ca="1" si="21"/>
        <v>40.35</v>
      </c>
      <c r="K90" s="177">
        <f t="shared" ca="1" si="22"/>
        <v>4.9400000000000004</v>
      </c>
      <c r="L90" s="177">
        <f t="shared" ca="1" si="23"/>
        <v>0</v>
      </c>
      <c r="M90" s="178">
        <f t="shared" ca="1" si="24"/>
        <v>534.88</v>
      </c>
      <c r="N90" s="176">
        <f t="shared" ca="1" si="25"/>
        <v>489.59</v>
      </c>
      <c r="O90" s="177">
        <f t="shared" ca="1" si="26"/>
        <v>40.35</v>
      </c>
      <c r="P90" s="177">
        <f t="shared" ca="1" si="27"/>
        <v>4.9400000000000004</v>
      </c>
      <c r="Q90" s="177">
        <f t="shared" ca="1" si="28"/>
        <v>0</v>
      </c>
      <c r="R90" s="178">
        <f t="shared" ca="1" si="29"/>
        <v>534.88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534.88</v>
      </c>
      <c r="I91" s="180">
        <f t="shared" ca="1" si="20"/>
        <v>489.59</v>
      </c>
      <c r="J91" s="177">
        <f t="shared" ca="1" si="21"/>
        <v>40.35</v>
      </c>
      <c r="K91" s="177">
        <f t="shared" ca="1" si="22"/>
        <v>4.9400000000000004</v>
      </c>
      <c r="L91" s="177">
        <f t="shared" ca="1" si="23"/>
        <v>0</v>
      </c>
      <c r="M91" s="178">
        <f t="shared" ca="1" si="24"/>
        <v>534.88</v>
      </c>
      <c r="N91" s="176">
        <f t="shared" ca="1" si="25"/>
        <v>489.59</v>
      </c>
      <c r="O91" s="177">
        <f t="shared" ca="1" si="26"/>
        <v>40.35</v>
      </c>
      <c r="P91" s="177">
        <f t="shared" ca="1" si="27"/>
        <v>4.9400000000000004</v>
      </c>
      <c r="Q91" s="177">
        <f t="shared" ca="1" si="28"/>
        <v>0</v>
      </c>
      <c r="R91" s="178">
        <f t="shared" ca="1" si="29"/>
        <v>534.88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534.88</v>
      </c>
      <c r="I92" s="180">
        <f t="shared" ca="1" si="20"/>
        <v>489.59</v>
      </c>
      <c r="J92" s="177">
        <f t="shared" ca="1" si="21"/>
        <v>40.35</v>
      </c>
      <c r="K92" s="177">
        <f t="shared" ca="1" si="22"/>
        <v>4.9400000000000004</v>
      </c>
      <c r="L92" s="177">
        <f t="shared" ca="1" si="23"/>
        <v>0</v>
      </c>
      <c r="M92" s="178">
        <f t="shared" ca="1" si="24"/>
        <v>534.88</v>
      </c>
      <c r="N92" s="176">
        <f t="shared" ca="1" si="25"/>
        <v>489.59</v>
      </c>
      <c r="O92" s="177">
        <f t="shared" ca="1" si="26"/>
        <v>40.35</v>
      </c>
      <c r="P92" s="177">
        <f t="shared" ca="1" si="27"/>
        <v>4.9400000000000004</v>
      </c>
      <c r="Q92" s="177">
        <f t="shared" ca="1" si="28"/>
        <v>0</v>
      </c>
      <c r="R92" s="178">
        <f t="shared" ca="1" si="29"/>
        <v>534.88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534.88</v>
      </c>
      <c r="I93" s="180">
        <f t="shared" ca="1" si="20"/>
        <v>489.59</v>
      </c>
      <c r="J93" s="177">
        <f t="shared" ca="1" si="21"/>
        <v>40.35</v>
      </c>
      <c r="K93" s="177">
        <f t="shared" ca="1" si="22"/>
        <v>4.9400000000000004</v>
      </c>
      <c r="L93" s="177">
        <f t="shared" ca="1" si="23"/>
        <v>0</v>
      </c>
      <c r="M93" s="178">
        <f t="shared" ca="1" si="24"/>
        <v>534.88</v>
      </c>
      <c r="N93" s="176">
        <f t="shared" ca="1" si="25"/>
        <v>489.59</v>
      </c>
      <c r="O93" s="177">
        <f t="shared" ca="1" si="26"/>
        <v>40.35</v>
      </c>
      <c r="P93" s="177">
        <f t="shared" ca="1" si="27"/>
        <v>4.9400000000000004</v>
      </c>
      <c r="Q93" s="177">
        <f t="shared" ca="1" si="28"/>
        <v>0</v>
      </c>
      <c r="R93" s="178">
        <f t="shared" ca="1" si="29"/>
        <v>534.88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534.88</v>
      </c>
      <c r="I94" s="180">
        <f t="shared" ca="1" si="20"/>
        <v>489.59</v>
      </c>
      <c r="J94" s="177">
        <f t="shared" ca="1" si="21"/>
        <v>40.35</v>
      </c>
      <c r="K94" s="177">
        <f t="shared" ca="1" si="22"/>
        <v>4.9400000000000004</v>
      </c>
      <c r="L94" s="177">
        <f t="shared" ca="1" si="23"/>
        <v>0</v>
      </c>
      <c r="M94" s="178">
        <f t="shared" ca="1" si="24"/>
        <v>534.88</v>
      </c>
      <c r="N94" s="176">
        <f t="shared" ca="1" si="25"/>
        <v>489.59</v>
      </c>
      <c r="O94" s="177">
        <f t="shared" ca="1" si="26"/>
        <v>40.35</v>
      </c>
      <c r="P94" s="177">
        <f t="shared" ca="1" si="27"/>
        <v>4.9400000000000004</v>
      </c>
      <c r="Q94" s="177">
        <f t="shared" ca="1" si="28"/>
        <v>0</v>
      </c>
      <c r="R94" s="178">
        <f t="shared" ca="1" si="29"/>
        <v>534.88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534.88</v>
      </c>
      <c r="I95" s="180">
        <f t="shared" ca="1" si="20"/>
        <v>489.59</v>
      </c>
      <c r="J95" s="177">
        <f t="shared" ca="1" si="21"/>
        <v>40.35</v>
      </c>
      <c r="K95" s="177">
        <f t="shared" ca="1" si="22"/>
        <v>4.9400000000000004</v>
      </c>
      <c r="L95" s="177">
        <f t="shared" ca="1" si="23"/>
        <v>0</v>
      </c>
      <c r="M95" s="178">
        <f t="shared" ca="1" si="24"/>
        <v>534.88</v>
      </c>
      <c r="N95" s="176">
        <f t="shared" ca="1" si="25"/>
        <v>489.59</v>
      </c>
      <c r="O95" s="177">
        <f t="shared" ca="1" si="26"/>
        <v>40.35</v>
      </c>
      <c r="P95" s="177">
        <f t="shared" ca="1" si="27"/>
        <v>4.9400000000000004</v>
      </c>
      <c r="Q95" s="177">
        <f t="shared" ca="1" si="28"/>
        <v>0</v>
      </c>
      <c r="R95" s="178">
        <f t="shared" ca="1" si="29"/>
        <v>534.88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484.2</v>
      </c>
      <c r="I96" s="180">
        <f t="shared" ca="1" si="20"/>
        <v>438.91</v>
      </c>
      <c r="J96" s="177">
        <f t="shared" ca="1" si="21"/>
        <v>40.35</v>
      </c>
      <c r="K96" s="177">
        <f t="shared" ca="1" si="22"/>
        <v>4.9400000000000004</v>
      </c>
      <c r="L96" s="177">
        <f t="shared" ca="1" si="23"/>
        <v>0</v>
      </c>
      <c r="M96" s="178">
        <f t="shared" ca="1" si="24"/>
        <v>484.20000000000005</v>
      </c>
      <c r="N96" s="176">
        <f t="shared" ca="1" si="25"/>
        <v>438.90999999999997</v>
      </c>
      <c r="O96" s="177">
        <f t="shared" ca="1" si="26"/>
        <v>40.349999999999994</v>
      </c>
      <c r="P96" s="177">
        <f t="shared" ca="1" si="27"/>
        <v>4.9399999999999995</v>
      </c>
      <c r="Q96" s="177">
        <f t="shared" ca="1" si="28"/>
        <v>0</v>
      </c>
      <c r="R96" s="178">
        <f t="shared" ca="1" si="29"/>
        <v>484.2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444.67</v>
      </c>
      <c r="I97" s="180">
        <f t="shared" ca="1" si="20"/>
        <v>399.38</v>
      </c>
      <c r="J97" s="177">
        <f t="shared" ca="1" si="21"/>
        <v>40.35</v>
      </c>
      <c r="K97" s="177">
        <f t="shared" ca="1" si="22"/>
        <v>4.9400000000000004</v>
      </c>
      <c r="L97" s="177">
        <f t="shared" ca="1" si="23"/>
        <v>0</v>
      </c>
      <c r="M97" s="178">
        <f t="shared" ca="1" si="24"/>
        <v>444.67</v>
      </c>
      <c r="N97" s="176">
        <f t="shared" ca="1" si="25"/>
        <v>399.38</v>
      </c>
      <c r="O97" s="177">
        <f t="shared" ca="1" si="26"/>
        <v>40.35</v>
      </c>
      <c r="P97" s="177">
        <f t="shared" ca="1" si="27"/>
        <v>4.9400000000000004</v>
      </c>
      <c r="Q97" s="177">
        <f t="shared" ca="1" si="28"/>
        <v>0</v>
      </c>
      <c r="R97" s="178">
        <f t="shared" ca="1" si="29"/>
        <v>444.67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404.73</v>
      </c>
      <c r="I98" s="185">
        <f t="shared" ca="1" si="20"/>
        <v>359.44</v>
      </c>
      <c r="J98" s="182">
        <f t="shared" ca="1" si="21"/>
        <v>40.35</v>
      </c>
      <c r="K98" s="182">
        <f t="shared" ca="1" si="22"/>
        <v>4.9400000000000004</v>
      </c>
      <c r="L98" s="182">
        <f t="shared" ca="1" si="23"/>
        <v>0</v>
      </c>
      <c r="M98" s="183">
        <f t="shared" ca="1" si="24"/>
        <v>404.73</v>
      </c>
      <c r="N98" s="181">
        <f t="shared" ca="1" si="25"/>
        <v>359.44</v>
      </c>
      <c r="O98" s="182">
        <f t="shared" ca="1" si="26"/>
        <v>40.35</v>
      </c>
      <c r="P98" s="182">
        <f t="shared" ca="1" si="27"/>
        <v>4.9400000000000004</v>
      </c>
      <c r="Q98" s="182">
        <f t="shared" ca="1" si="28"/>
        <v>0</v>
      </c>
      <c r="R98" s="183">
        <f t="shared" ca="1" si="29"/>
        <v>404.73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16.232399999999998</v>
      </c>
      <c r="C99" s="57">
        <f t="shared" ref="C99:R99" ca="1" si="30">SUM(C3:C98)/4000</f>
        <v>12.109370399999989</v>
      </c>
      <c r="D99" s="55">
        <f t="shared" ca="1" si="30"/>
        <v>3.9006457199999933</v>
      </c>
      <c r="E99" s="55">
        <f t="shared" ca="1" si="30"/>
        <v>0.22238387999999992</v>
      </c>
      <c r="F99" s="56">
        <f t="shared" ca="1" si="30"/>
        <v>0</v>
      </c>
      <c r="G99" s="60">
        <f t="shared" ca="1" si="30"/>
        <v>0</v>
      </c>
      <c r="H99" s="60">
        <f t="shared" ca="1" si="30"/>
        <v>9.7662974999999914</v>
      </c>
      <c r="I99" s="168">
        <f t="shared" ca="1" si="30"/>
        <v>8.5328874999999975</v>
      </c>
      <c r="J99" s="55">
        <f t="shared" ca="1" si="30"/>
        <v>1.1049475000000004</v>
      </c>
      <c r="K99" s="55">
        <f t="shared" ca="1" si="30"/>
        <v>0.12848250000000003</v>
      </c>
      <c r="L99" s="55">
        <f t="shared" ca="1" si="30"/>
        <v>0</v>
      </c>
      <c r="M99" s="56">
        <f t="shared" ca="1" si="30"/>
        <v>9.7663174999999907</v>
      </c>
      <c r="N99" s="57">
        <f t="shared" ca="1" si="30"/>
        <v>8.532870855421482</v>
      </c>
      <c r="O99" s="55">
        <f t="shared" ca="1" si="30"/>
        <v>1.104944425764419</v>
      </c>
      <c r="P99" s="55">
        <f t="shared" ca="1" si="30"/>
        <v>0.1284822188140988</v>
      </c>
      <c r="Q99" s="55">
        <f t="shared" ca="1" si="30"/>
        <v>0</v>
      </c>
      <c r="R99" s="56">
        <f t="shared" ca="1" si="30"/>
        <v>9.7662974999999914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3.8780571233054673E-4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-5.8305312710160706E-3</v>
      </c>
      <c r="R3" s="25">
        <f>BRPL_EOD!R3-BRPL_ISGS_exbus!R3</f>
        <v>0</v>
      </c>
      <c r="S3" s="25">
        <f>BRPL_EOD!S3-BRPL_ISGS_exbus!S3</f>
        <v>-5.7848232848218828E-3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-5.8455392809584339E-3</v>
      </c>
      <c r="W3" s="25">
        <f>BRPL_EOD!W3-BRPL_ISGS_exbus!W3</f>
        <v>0</v>
      </c>
      <c r="X3" s="25">
        <f>BRPL_EOD!X3-BRPL_ISGS_exbus!X3</f>
        <v>-4.3919132357643775E-3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3.8780571233054673E-4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1.9761549925476629E-3</v>
      </c>
      <c r="Q4" s="25">
        <f>BRPL_EOD!Q4-BRPL_ISGS_exbus!Q4</f>
        <v>-5.8305312710160706E-3</v>
      </c>
      <c r="R4" s="25">
        <f>BRPL_EOD!R4-BRPL_ISGS_exbus!R4</f>
        <v>0</v>
      </c>
      <c r="S4" s="25">
        <f>BRPL_EOD!S4-BRPL_ISGS_exbus!S4</f>
        <v>-5.7848232848218828E-3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-5.8455392809584339E-3</v>
      </c>
      <c r="W4" s="25">
        <f>BRPL_EOD!W4-BRPL_ISGS_exbus!W4</f>
        <v>0</v>
      </c>
      <c r="X4" s="25">
        <f>BRPL_EOD!X4-BRPL_ISGS_exbus!X4</f>
        <v>-4.3919132357643775E-3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3.8780571233054673E-4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1.9761549925476629E-3</v>
      </c>
      <c r="Q5" s="25">
        <f>BRPL_EOD!Q5-BRPL_ISGS_exbus!Q5</f>
        <v>-5.8305312710160706E-3</v>
      </c>
      <c r="R5" s="25">
        <f>BRPL_EOD!R5-BRPL_ISGS_exbus!R5</f>
        <v>0</v>
      </c>
      <c r="S5" s="25">
        <f>BRPL_EOD!S5-BRPL_ISGS_exbus!S5</f>
        <v>-5.7848232848218828E-3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-5.8455392809584339E-3</v>
      </c>
      <c r="W5" s="25">
        <f>BRPL_EOD!W5-BRPL_ISGS_exbus!W5</f>
        <v>0</v>
      </c>
      <c r="X5" s="25">
        <f>BRPL_EOD!X5-BRPL_ISGS_exbus!X5</f>
        <v>-4.3919132357643775E-3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3.8780571233054673E-4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1.9761549925476629E-3</v>
      </c>
      <c r="Q6" s="25">
        <f>BRPL_EOD!Q6-BRPL_ISGS_exbus!Q6</f>
        <v>-5.8305312710160706E-3</v>
      </c>
      <c r="R6" s="25">
        <f>BRPL_EOD!R6-BRPL_ISGS_exbus!R6</f>
        <v>0</v>
      </c>
      <c r="S6" s="25">
        <f>BRPL_EOD!S6-BRPL_ISGS_exbus!S6</f>
        <v>-5.7848232848218828E-3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-5.8455392809584339E-3</v>
      </c>
      <c r="W6" s="25">
        <f>BRPL_EOD!W6-BRPL_ISGS_exbus!W6</f>
        <v>0</v>
      </c>
      <c r="X6" s="25">
        <f>BRPL_EOD!X6-BRPL_ISGS_exbus!X6</f>
        <v>-4.3919132357643775E-3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3.8780571233054673E-4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1.9761549925476629E-3</v>
      </c>
      <c r="Q7" s="25">
        <f>BRPL_EOD!Q7-BRPL_ISGS_exbus!Q7</f>
        <v>-5.8305312710160706E-3</v>
      </c>
      <c r="R7" s="25">
        <f>BRPL_EOD!R7-BRPL_ISGS_exbus!R7</f>
        <v>0</v>
      </c>
      <c r="S7" s="25">
        <f>BRPL_EOD!S7-BRPL_ISGS_exbus!S7</f>
        <v>-5.7848232848218828E-3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-5.8455392809584339E-3</v>
      </c>
      <c r="W7" s="25">
        <f>BRPL_EOD!W7-BRPL_ISGS_exbus!W7</f>
        <v>0</v>
      </c>
      <c r="X7" s="25">
        <f>BRPL_EOD!X7-BRPL_ISGS_exbus!X7</f>
        <v>-4.3919132357643775E-3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3.8780571233054673E-4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1.9761549925476629E-3</v>
      </c>
      <c r="Q8" s="25">
        <f>BRPL_EOD!Q8-BRPL_ISGS_exbus!Q8</f>
        <v>-5.8305312710160706E-3</v>
      </c>
      <c r="R8" s="25">
        <f>BRPL_EOD!R8-BRPL_ISGS_exbus!R8</f>
        <v>0</v>
      </c>
      <c r="S8" s="25">
        <f>BRPL_EOD!S8-BRPL_ISGS_exbus!S8</f>
        <v>-5.7848232848218828E-3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-5.8455392809584339E-3</v>
      </c>
      <c r="W8" s="25">
        <f>BRPL_EOD!W8-BRPL_ISGS_exbus!W8</f>
        <v>0</v>
      </c>
      <c r="X8" s="25">
        <f>BRPL_EOD!X8-BRPL_ISGS_exbus!X8</f>
        <v>-4.3919132357643775E-3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3.8780571233054673E-4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1.9761549925476629E-3</v>
      </c>
      <c r="Q9" s="25">
        <f>BRPL_EOD!Q9-BRPL_ISGS_exbus!Q9</f>
        <v>-5.8305312710160706E-3</v>
      </c>
      <c r="R9" s="25">
        <f>BRPL_EOD!R9-BRPL_ISGS_exbus!R9</f>
        <v>0</v>
      </c>
      <c r="S9" s="25">
        <f>BRPL_EOD!S9-BRPL_ISGS_exbus!S9</f>
        <v>-5.7848232848218828E-3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-5.8455392809584339E-3</v>
      </c>
      <c r="W9" s="25">
        <f>BRPL_EOD!W9-BRPL_ISGS_exbus!W9</f>
        <v>0</v>
      </c>
      <c r="X9" s="25">
        <f>BRPL_EOD!X9-BRPL_ISGS_exbus!X9</f>
        <v>-4.3919132357643775E-3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3.8780571233054673E-4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1.9761549925476629E-3</v>
      </c>
      <c r="Q10" s="25">
        <f>BRPL_EOD!Q10-BRPL_ISGS_exbus!Q10</f>
        <v>-5.8305312710160706E-3</v>
      </c>
      <c r="R10" s="25">
        <f>BRPL_EOD!R10-BRPL_ISGS_exbus!R10</f>
        <v>0</v>
      </c>
      <c r="S10" s="25">
        <f>BRPL_EOD!S10-BRPL_ISGS_exbus!S10</f>
        <v>-5.7848232848218828E-3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-5.8455392809584339E-3</v>
      </c>
      <c r="W10" s="25">
        <f>BRPL_EOD!W10-BRPL_ISGS_exbus!W10</f>
        <v>0</v>
      </c>
      <c r="X10" s="25">
        <f>BRPL_EOD!X10-BRPL_ISGS_exbus!X10</f>
        <v>-1.0191814294444157E-2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-2.0905621096467542E-4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1.9761549925476629E-3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-5.8455392809584339E-3</v>
      </c>
      <c r="W11" s="25">
        <f>BRPL_EOD!W11-BRPL_ISGS_exbus!W11</f>
        <v>0</v>
      </c>
      <c r="X11" s="25">
        <f>BRPL_EOD!X11-BRPL_ISGS_exbus!X11</f>
        <v>-1.0191814294444157E-2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-2.0905621096467542E-4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1.9761549925476629E-3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-5.8455392809584339E-3</v>
      </c>
      <c r="W12" s="25">
        <f>BRPL_EOD!W12-BRPL_ISGS_exbus!W12</f>
        <v>0</v>
      </c>
      <c r="X12" s="25">
        <f>BRPL_EOD!X12-BRPL_ISGS_exbus!X12</f>
        <v>-1.0191814294444157E-2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-2.0905621096467542E-4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1.9761549925476629E-3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-5.8455392809584339E-3</v>
      </c>
      <c r="W13" s="25">
        <f>BRPL_EOD!W13-BRPL_ISGS_exbus!W13</f>
        <v>0</v>
      </c>
      <c r="X13" s="25">
        <f>BRPL_EOD!X13-BRPL_ISGS_exbus!X13</f>
        <v>-1.0191814294444157E-2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-2.0905621096467542E-4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1.9761549925476629E-3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-5.8455392809584339E-3</v>
      </c>
      <c r="W14" s="25">
        <f>BRPL_EOD!W14-BRPL_ISGS_exbus!W14</f>
        <v>0</v>
      </c>
      <c r="X14" s="25">
        <f>BRPL_EOD!X14-BRPL_ISGS_exbus!X14</f>
        <v>5.9396355353129593E-3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-2.0905621096467542E-4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1.9761549925476629E-3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-5.8455392809584339E-3</v>
      </c>
      <c r="W15" s="25">
        <f>BRPL_EOD!W15-BRPL_ISGS_exbus!W15</f>
        <v>0</v>
      </c>
      <c r="X15" s="25">
        <f>BRPL_EOD!X15-BRPL_ISGS_exbus!X15</f>
        <v>5.9396355353129593E-3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-2.0905621096467542E-4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1.9761549925476629E-3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1.483221096712839E-3</v>
      </c>
      <c r="V16" s="25">
        <f>BRPL_EOD!V16-BRPL_ISGS_exbus!V16</f>
        <v>-5.8455392809584339E-3</v>
      </c>
      <c r="W16" s="25">
        <f>BRPL_EOD!W16-BRPL_ISGS_exbus!W16</f>
        <v>0</v>
      </c>
      <c r="X16" s="25">
        <f>BRPL_EOD!X16-BRPL_ISGS_exbus!X16</f>
        <v>5.9396355353129593E-3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-2.0905621096467542E-4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1.9761549925476629E-3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-5.8455392809584339E-3</v>
      </c>
      <c r="W17" s="25">
        <f>BRPL_EOD!W17-BRPL_ISGS_exbus!W17</f>
        <v>0</v>
      </c>
      <c r="X17" s="25">
        <f>BRPL_EOD!X17-BRPL_ISGS_exbus!X17</f>
        <v>5.9396355353129593E-3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-2.0905621096467542E-4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1.9761549925476629E-3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1.4832876423440666E-3</v>
      </c>
      <c r="V18" s="25">
        <f>BRPL_EOD!V18-BRPL_ISGS_exbus!V18</f>
        <v>-5.8455392809584339E-3</v>
      </c>
      <c r="W18" s="25">
        <f>BRPL_EOD!W18-BRPL_ISGS_exbus!W18</f>
        <v>0</v>
      </c>
      <c r="X18" s="25">
        <f>BRPL_EOD!X18-BRPL_ISGS_exbus!X18</f>
        <v>5.9396355353129593E-3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-2.0905621096467542E-4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1.9761549925476629E-3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-5.8455392809584339E-3</v>
      </c>
      <c r="W19" s="25">
        <f>BRPL_EOD!W19-BRPL_ISGS_exbus!W19</f>
        <v>0</v>
      </c>
      <c r="X19" s="25">
        <f>BRPL_EOD!X19-BRPL_ISGS_exbus!X19</f>
        <v>5.9396355353129593E-3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-2.0905621096467542E-4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1.9761549925476629E-3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-5.8455392809584339E-3</v>
      </c>
      <c r="W20" s="25">
        <f>BRPL_EOD!W20-BRPL_ISGS_exbus!W20</f>
        <v>0</v>
      </c>
      <c r="X20" s="25">
        <f>BRPL_EOD!X20-BRPL_ISGS_exbus!X20</f>
        <v>5.9396355353129593E-3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3.8780571233054673E-4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1.9761549925476629E-3</v>
      </c>
      <c r="Q21" s="25">
        <f>BRPL_EOD!Q21-BRPL_ISGS_exbus!Q21</f>
        <v>-5.8305312710160706E-3</v>
      </c>
      <c r="R21" s="25">
        <f>BRPL_EOD!R21-BRPL_ISGS_exbus!R21</f>
        <v>0</v>
      </c>
      <c r="S21" s="25">
        <f>BRPL_EOD!S21-BRPL_ISGS_exbus!S21</f>
        <v>-5.7848232848218828E-3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-5.8455392809584339E-3</v>
      </c>
      <c r="W21" s="25">
        <f>BRPL_EOD!W21-BRPL_ISGS_exbus!W21</f>
        <v>0</v>
      </c>
      <c r="X21" s="25">
        <f>BRPL_EOD!X21-BRPL_ISGS_exbus!X21</f>
        <v>5.9396355353129593E-3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3.8780571233054673E-4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1.9761549925476629E-3</v>
      </c>
      <c r="Q22" s="25">
        <f>BRPL_EOD!Q22-BRPL_ISGS_exbus!Q22</f>
        <v>-5.8305312710160706E-3</v>
      </c>
      <c r="R22" s="25">
        <f>BRPL_EOD!R22-BRPL_ISGS_exbus!R22</f>
        <v>0</v>
      </c>
      <c r="S22" s="25">
        <f>BRPL_EOD!S22-BRPL_ISGS_exbus!S22</f>
        <v>-5.7848232848218828E-3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-5.8455392809584339E-3</v>
      </c>
      <c r="W22" s="25">
        <f>BRPL_EOD!W22-BRPL_ISGS_exbus!W22</f>
        <v>0</v>
      </c>
      <c r="X22" s="25">
        <f>BRPL_EOD!X22-BRPL_ISGS_exbus!X22</f>
        <v>-1.0191814294444157E-2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3.8780571233054673E-4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1.9761549925476629E-3</v>
      </c>
      <c r="Q23" s="25">
        <f>BRPL_EOD!Q23-BRPL_ISGS_exbus!Q23</f>
        <v>-5.8305312710160706E-3</v>
      </c>
      <c r="R23" s="25">
        <f>BRPL_EOD!R23-BRPL_ISGS_exbus!R23</f>
        <v>0</v>
      </c>
      <c r="S23" s="25">
        <f>BRPL_EOD!S23-BRPL_ISGS_exbus!S23</f>
        <v>-5.7848232848218828E-3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-5.8455392809584339E-3</v>
      </c>
      <c r="W23" s="25">
        <f>BRPL_EOD!W23-BRPL_ISGS_exbus!W23</f>
        <v>0</v>
      </c>
      <c r="X23" s="25">
        <f>BRPL_EOD!X23-BRPL_ISGS_exbus!X23</f>
        <v>-1.0191814294444157E-2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3.8780571233054673E-4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1.9761549925476629E-3</v>
      </c>
      <c r="Q24" s="25">
        <f>BRPL_EOD!Q24-BRPL_ISGS_exbus!Q24</f>
        <v>-5.8305312710160706E-3</v>
      </c>
      <c r="R24" s="25">
        <f>BRPL_EOD!R24-BRPL_ISGS_exbus!R24</f>
        <v>0</v>
      </c>
      <c r="S24" s="25">
        <f>BRPL_EOD!S24-BRPL_ISGS_exbus!S24</f>
        <v>-5.7848232848218828E-3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-5.8455392809584339E-3</v>
      </c>
      <c r="W24" s="25">
        <f>BRPL_EOD!W24-BRPL_ISGS_exbus!W24</f>
        <v>0</v>
      </c>
      <c r="X24" s="25">
        <f>BRPL_EOD!X24-BRPL_ISGS_exbus!X24</f>
        <v>-4.3919132357643775E-3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3.8780571233054673E-4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1.9761549925476629E-3</v>
      </c>
      <c r="Q25" s="25">
        <f>BRPL_EOD!Q25-BRPL_ISGS_exbus!Q25</f>
        <v>-5.8305312710160706E-3</v>
      </c>
      <c r="R25" s="25">
        <f>BRPL_EOD!R25-BRPL_ISGS_exbus!R25</f>
        <v>0</v>
      </c>
      <c r="S25" s="25">
        <f>BRPL_EOD!S25-BRPL_ISGS_exbus!S25</f>
        <v>-5.7848232848218828E-3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-5.8455392809584339E-3</v>
      </c>
      <c r="W25" s="25">
        <f>BRPL_EOD!W25-BRPL_ISGS_exbus!W25</f>
        <v>0</v>
      </c>
      <c r="X25" s="25">
        <f>BRPL_EOD!X25-BRPL_ISGS_exbus!X25</f>
        <v>-4.3919132357643775E-3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3.8780571233054673E-4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1.9761549925476629E-3</v>
      </c>
      <c r="Q26" s="25">
        <f>BRPL_EOD!Q26-BRPL_ISGS_exbus!Q26</f>
        <v>-5.8305312710160706E-3</v>
      </c>
      <c r="R26" s="25">
        <f>BRPL_EOD!R26-BRPL_ISGS_exbus!R26</f>
        <v>0</v>
      </c>
      <c r="S26" s="25">
        <f>BRPL_EOD!S26-BRPL_ISGS_exbus!S26</f>
        <v>-5.7848232848218828E-3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-5.8455392809584339E-3</v>
      </c>
      <c r="W26" s="25">
        <f>BRPL_EOD!W26-BRPL_ISGS_exbus!W26</f>
        <v>0</v>
      </c>
      <c r="X26" s="25">
        <f>BRPL_EOD!X26-BRPL_ISGS_exbus!X26</f>
        <v>-4.3919132357643775E-3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8.5588956669084837E-3</v>
      </c>
      <c r="L27" s="25">
        <f>BRPL_EOD!L27-BRPL_ISGS_exbus!L27</f>
        <v>3.8780571233054673E-4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1.9761549925476629E-3</v>
      </c>
      <c r="Q27" s="25">
        <f>BRPL_EOD!Q27-BRPL_ISGS_exbus!Q27</f>
        <v>-5.8305312710160706E-3</v>
      </c>
      <c r="R27" s="25">
        <f>BRPL_EOD!R27-BRPL_ISGS_exbus!R27</f>
        <v>0</v>
      </c>
      <c r="S27" s="25">
        <f>BRPL_EOD!S27-BRPL_ISGS_exbus!S27</f>
        <v>-5.7848232848218828E-3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-5.1016850668208491E-3</v>
      </c>
      <c r="W27" s="25">
        <f>BRPL_EOD!W27-BRPL_ISGS_exbus!W27</f>
        <v>0</v>
      </c>
      <c r="X27" s="25">
        <f>BRPL_EOD!X27-BRPL_ISGS_exbus!X27</f>
        <v>-4.3919132357643775E-3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3.8780571233054673E-4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1.9761549925476629E-3</v>
      </c>
      <c r="Q28" s="25">
        <f>BRPL_EOD!Q28-BRPL_ISGS_exbus!Q28</f>
        <v>-5.8305312710160706E-3</v>
      </c>
      <c r="R28" s="25">
        <f>BRPL_EOD!R28-BRPL_ISGS_exbus!R28</f>
        <v>0</v>
      </c>
      <c r="S28" s="25">
        <f>BRPL_EOD!S28-BRPL_ISGS_exbus!S28</f>
        <v>-5.7848232848218828E-3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-5.1016850668208491E-3</v>
      </c>
      <c r="W28" s="25">
        <f>BRPL_EOD!W28-BRPL_ISGS_exbus!W28</f>
        <v>0</v>
      </c>
      <c r="X28" s="25">
        <f>BRPL_EOD!X28-BRPL_ISGS_exbus!X28</f>
        <v>-4.3919132357643775E-3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3.8780571233054673E-4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1.9761549925476629E-3</v>
      </c>
      <c r="Q29" s="25">
        <f>BRPL_EOD!Q29-BRPL_ISGS_exbus!Q29</f>
        <v>-5.8305312710160706E-3</v>
      </c>
      <c r="R29" s="25">
        <f>BRPL_EOD!R29-BRPL_ISGS_exbus!R29</f>
        <v>0</v>
      </c>
      <c r="S29" s="25">
        <f>BRPL_EOD!S29-BRPL_ISGS_exbus!S29</f>
        <v>5.0960658737420061E-3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-4.3919132357643775E-3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1.9761549925476629E-3</v>
      </c>
      <c r="Q30" s="25">
        <f>BRPL_EOD!Q30-BRPL_ISGS_exbus!Q30</f>
        <v>-5.8305312710160706E-3</v>
      </c>
      <c r="R30" s="25">
        <f>BRPL_EOD!R30-BRPL_ISGS_exbus!R30</f>
        <v>4.3937162493854487E-3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0</v>
      </c>
      <c r="X30" s="25">
        <f>BRPL_EOD!X30-BRPL_ISGS_exbus!X30</f>
        <v>-4.3919132357643775E-3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1.9761549925476629E-3</v>
      </c>
      <c r="Q31" s="25">
        <f>BRPL_EOD!Q31-BRPL_ISGS_exbus!Q31</f>
        <v>-5.1000000000005485E-3</v>
      </c>
      <c r="R31" s="25">
        <f>BRPL_EOD!R31-BRPL_ISGS_exbus!R31</f>
        <v>4.3937162493854487E-3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-4.3919132357643775E-3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1.9761549925476629E-3</v>
      </c>
      <c r="Q32" s="25">
        <f>BRPL_EOD!Q32-BRPL_ISGS_exbus!Q32</f>
        <v>-5.1000000000005485E-3</v>
      </c>
      <c r="R32" s="25">
        <f>BRPL_EOD!R32-BRPL_ISGS_exbus!R32</f>
        <v>4.3937162493854487E-3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0</v>
      </c>
      <c r="X32" s="25">
        <f>BRPL_EOD!X32-BRPL_ISGS_exbus!X32</f>
        <v>-4.3919132357643775E-3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7.4599327161877227E-3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1.9761549925476629E-3</v>
      </c>
      <c r="Q33" s="25">
        <f>BRPL_EOD!Q33-BRPL_ISGS_exbus!Q33</f>
        <v>-4.3920972644375667E-3</v>
      </c>
      <c r="R33" s="25">
        <f>BRPL_EOD!R33-BRPL_ISGS_exbus!R33</f>
        <v>4.3937162493854487E-3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-4.3919132357643775E-3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1.9761549925476629E-3</v>
      </c>
      <c r="Q34" s="25">
        <f>BRPL_EOD!Q34-BRPL_ISGS_exbus!Q34</f>
        <v>-4.3920972644375667E-3</v>
      </c>
      <c r="R34" s="25">
        <f>BRPL_EOD!R34-BRPL_ISGS_exbus!R34</f>
        <v>4.3937162493854487E-3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-4.3919132357643775E-3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2.2670465906848847E-4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1.9761549925476629E-3</v>
      </c>
      <c r="Q35" s="25">
        <f>BRPL_EOD!Q35-BRPL_ISGS_exbus!Q35</f>
        <v>0</v>
      </c>
      <c r="R35" s="25">
        <f>BRPL_EOD!R35-BRPL_ISGS_exbus!R35</f>
        <v>4.3937162493854487E-3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-4.3919132357643775E-3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2.2670465906848847E-4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1.9761549925476629E-3</v>
      </c>
      <c r="Q36" s="25">
        <f>BRPL_EOD!Q36-BRPL_ISGS_exbus!Q36</f>
        <v>0</v>
      </c>
      <c r="R36" s="25">
        <f>BRPL_EOD!R36-BRPL_ISGS_exbus!R36</f>
        <v>-4.9501661129554009E-3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0</v>
      </c>
      <c r="X36" s="25">
        <f>BRPL_EOD!X36-BRPL_ISGS_exbus!X36</f>
        <v>-4.3919132357643775E-3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2.2670465906848847E-4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1.9761549925476629E-3</v>
      </c>
      <c r="Q37" s="25">
        <f>BRPL_EOD!Q37-BRPL_ISGS_exbus!Q37</f>
        <v>0</v>
      </c>
      <c r="R37" s="25">
        <f>BRPL_EOD!R37-BRPL_ISGS_exbus!R37</f>
        <v>-4.9501661129554009E-3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-4.3919132357643775E-3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2.2670465906848847E-4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1.9761549925476629E-3</v>
      </c>
      <c r="Q38" s="25">
        <f>BRPL_EOD!Q38-BRPL_ISGS_exbus!Q38</f>
        <v>0</v>
      </c>
      <c r="R38" s="25">
        <f>BRPL_EOD!R38-BRPL_ISGS_exbus!R38</f>
        <v>-4.9501661129554009E-3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-4.3919132357643775E-3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2.6119510439137628E-4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1.9761549925476629E-3</v>
      </c>
      <c r="Q39" s="25">
        <f>BRPL_EOD!Q39-BRPL_ISGS_exbus!Q39</f>
        <v>-5.8305312710160706E-3</v>
      </c>
      <c r="R39" s="25">
        <f>BRPL_EOD!R39-BRPL_ISGS_exbus!R39</f>
        <v>-4.9501661129554009E-3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0</v>
      </c>
      <c r="X39" s="25">
        <f>BRPL_EOD!X39-BRPL_ISGS_exbus!X39</f>
        <v>-4.3919132357643775E-3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2.5416841810255164E-4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1.9761549925476629E-3</v>
      </c>
      <c r="Q40" s="25">
        <f>BRPL_EOD!Q40-BRPL_ISGS_exbus!Q40</f>
        <v>-5.8305312710160706E-3</v>
      </c>
      <c r="R40" s="25">
        <f>BRPL_EOD!R40-BRPL_ISGS_exbus!R40</f>
        <v>-4.9501661129554009E-3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0</v>
      </c>
      <c r="X40" s="25">
        <f>BRPL_EOD!X40-BRPL_ISGS_exbus!X40</f>
        <v>-4.3919132357643775E-3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-2.2661288250702682E-4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1.9761549925476629E-3</v>
      </c>
      <c r="Q41" s="25">
        <f>BRPL_EOD!Q41-BRPL_ISGS_exbus!Q41</f>
        <v>-5.8305312710160706E-3</v>
      </c>
      <c r="R41" s="25">
        <f>BRPL_EOD!R41-BRPL_ISGS_exbus!R41</f>
        <v>-4.9501661129554009E-3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0</v>
      </c>
      <c r="X41" s="25">
        <f>BRPL_EOD!X41-BRPL_ISGS_exbus!X41</f>
        <v>-4.3919132357643775E-3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2.2670465906848847E-4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1.9761549925476629E-3</v>
      </c>
      <c r="Q42" s="25">
        <f>BRPL_EOD!Q42-BRPL_ISGS_exbus!Q42</f>
        <v>0</v>
      </c>
      <c r="R42" s="25">
        <f>BRPL_EOD!R42-BRPL_ISGS_exbus!R42</f>
        <v>-4.9501661129554009E-3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0</v>
      </c>
      <c r="X42" s="25">
        <f>BRPL_EOD!X42-BRPL_ISGS_exbus!X42</f>
        <v>-4.3919132357643775E-3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2.6862930932303186E-4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1.9761549925476629E-3</v>
      </c>
      <c r="Q43" s="25">
        <f>BRPL_EOD!Q43-BRPL_ISGS_exbus!Q43</f>
        <v>-5.8305312710160706E-3</v>
      </c>
      <c r="R43" s="25">
        <f>BRPL_EOD!R43-BRPL_ISGS_exbus!R43</f>
        <v>0</v>
      </c>
      <c r="S43" s="25">
        <f>BRPL_EOD!S43-BRPL_ISGS_exbus!S43</f>
        <v>-5.7848232848218828E-3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0</v>
      </c>
      <c r="X43" s="25">
        <f>BRPL_EOD!X43-BRPL_ISGS_exbus!X43</f>
        <v>-5.0047996160245134E-3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3.1319060773427054E-4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1.9761549925476629E-3</v>
      </c>
      <c r="Q44" s="25">
        <f>BRPL_EOD!Q44-BRPL_ISGS_exbus!Q44</f>
        <v>-5.8305312710160706E-3</v>
      </c>
      <c r="R44" s="25">
        <f>BRPL_EOD!R44-BRPL_ISGS_exbus!R44</f>
        <v>0</v>
      </c>
      <c r="S44" s="25">
        <f>BRPL_EOD!S44-BRPL_ISGS_exbus!S44</f>
        <v>-5.7848232848218828E-3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-5.8455392809584339E-3</v>
      </c>
      <c r="W44" s="25">
        <f>BRPL_EOD!W44-BRPL_ISGS_exbus!W44</f>
        <v>0</v>
      </c>
      <c r="X44" s="25">
        <f>BRPL_EOD!X44-BRPL_ISGS_exbus!X44</f>
        <v>-5.0047996160245134E-3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3.8780571233054673E-4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1.9761549925476629E-3</v>
      </c>
      <c r="Q45" s="25">
        <f>BRPL_EOD!Q45-BRPL_ISGS_exbus!Q45</f>
        <v>-5.8305312710160706E-3</v>
      </c>
      <c r="R45" s="25">
        <f>BRPL_EOD!R45-BRPL_ISGS_exbus!R45</f>
        <v>0</v>
      </c>
      <c r="S45" s="25">
        <f>BRPL_EOD!S45-BRPL_ISGS_exbus!S45</f>
        <v>-5.7848232848218828E-3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-5.8455392809584339E-3</v>
      </c>
      <c r="W45" s="25">
        <f>BRPL_EOD!W45-BRPL_ISGS_exbus!W45</f>
        <v>0</v>
      </c>
      <c r="X45" s="25">
        <f>BRPL_EOD!X45-BRPL_ISGS_exbus!X45</f>
        <v>-5.0047996160245134E-3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3.8780571233054673E-4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1.9761549925476629E-3</v>
      </c>
      <c r="Q46" s="25">
        <f>BRPL_EOD!Q46-BRPL_ISGS_exbus!Q46</f>
        <v>-5.8305312710160706E-3</v>
      </c>
      <c r="R46" s="25">
        <f>BRPL_EOD!R46-BRPL_ISGS_exbus!R46</f>
        <v>0</v>
      </c>
      <c r="S46" s="25">
        <f>BRPL_EOD!S46-BRPL_ISGS_exbus!S46</f>
        <v>-5.7848232848218828E-3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-5.8455392809584339E-3</v>
      </c>
      <c r="W46" s="25">
        <f>BRPL_EOD!W46-BRPL_ISGS_exbus!W46</f>
        <v>0</v>
      </c>
      <c r="X46" s="25">
        <f>BRPL_EOD!X46-BRPL_ISGS_exbus!X46</f>
        <v>-5.0047996160245134E-3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3.8780571233054673E-4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1.9761549925476629E-3</v>
      </c>
      <c r="Q47" s="25">
        <f>BRPL_EOD!Q47-BRPL_ISGS_exbus!Q47</f>
        <v>-5.8305312710160706E-3</v>
      </c>
      <c r="R47" s="25">
        <f>BRPL_EOD!R47-BRPL_ISGS_exbus!R47</f>
        <v>0</v>
      </c>
      <c r="S47" s="25">
        <f>BRPL_EOD!S47-BRPL_ISGS_exbus!S47</f>
        <v>-5.7848232848218828E-3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-5.8455392809584339E-3</v>
      </c>
      <c r="W47" s="25">
        <f>BRPL_EOD!W47-BRPL_ISGS_exbus!W47</f>
        <v>0</v>
      </c>
      <c r="X47" s="25">
        <f>BRPL_EOD!X47-BRPL_ISGS_exbus!X47</f>
        <v>-5.0047996160245134E-3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3.8780571233054673E-4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1.9761549925476629E-3</v>
      </c>
      <c r="Q48" s="25">
        <f>BRPL_EOD!Q48-BRPL_ISGS_exbus!Q48</f>
        <v>-5.8305312710160706E-3</v>
      </c>
      <c r="R48" s="25">
        <f>BRPL_EOD!R48-BRPL_ISGS_exbus!R48</f>
        <v>0</v>
      </c>
      <c r="S48" s="25">
        <f>BRPL_EOD!S48-BRPL_ISGS_exbus!S48</f>
        <v>-5.7848232848218828E-3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-5.8455392809584339E-3</v>
      </c>
      <c r="W48" s="25">
        <f>BRPL_EOD!W48-BRPL_ISGS_exbus!W48</f>
        <v>0</v>
      </c>
      <c r="X48" s="25">
        <f>BRPL_EOD!X48-BRPL_ISGS_exbus!X48</f>
        <v>-5.0047996160245134E-3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3.8780571233054673E-4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1.9761549925476629E-3</v>
      </c>
      <c r="Q49" s="25">
        <f>BRPL_EOD!Q49-BRPL_ISGS_exbus!Q49</f>
        <v>-5.8305312710160706E-3</v>
      </c>
      <c r="R49" s="25">
        <f>BRPL_EOD!R49-BRPL_ISGS_exbus!R49</f>
        <v>0</v>
      </c>
      <c r="S49" s="25">
        <f>BRPL_EOD!S49-BRPL_ISGS_exbus!S49</f>
        <v>-5.7848232848218828E-3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-5.8455392809584339E-3</v>
      </c>
      <c r="W49" s="25">
        <f>BRPL_EOD!W49-BRPL_ISGS_exbus!W49</f>
        <v>0</v>
      </c>
      <c r="X49" s="25">
        <f>BRPL_EOD!X49-BRPL_ISGS_exbus!X49</f>
        <v>-5.0047996160245134E-3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3.8780571233054673E-4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1.9761549925476629E-3</v>
      </c>
      <c r="Q50" s="25">
        <f>BRPL_EOD!Q50-BRPL_ISGS_exbus!Q50</f>
        <v>-5.8305312710160706E-3</v>
      </c>
      <c r="R50" s="25">
        <f>BRPL_EOD!R50-BRPL_ISGS_exbus!R50</f>
        <v>0</v>
      </c>
      <c r="S50" s="25">
        <f>BRPL_EOD!S50-BRPL_ISGS_exbus!S50</f>
        <v>-5.7848232848218828E-3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-5.8455392809584339E-3</v>
      </c>
      <c r="W50" s="25">
        <f>BRPL_EOD!W50-BRPL_ISGS_exbus!W50</f>
        <v>0</v>
      </c>
      <c r="X50" s="25">
        <f>BRPL_EOD!X50-BRPL_ISGS_exbus!X50</f>
        <v>-5.0047996160245134E-3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3.8780571233054673E-4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1.9761549925476629E-3</v>
      </c>
      <c r="Q51" s="25">
        <f>BRPL_EOD!Q51-BRPL_ISGS_exbus!Q51</f>
        <v>-5.8305312710160706E-3</v>
      </c>
      <c r="R51" s="25">
        <f>BRPL_EOD!R51-BRPL_ISGS_exbus!R51</f>
        <v>0</v>
      </c>
      <c r="S51" s="25">
        <f>BRPL_EOD!S51-BRPL_ISGS_exbus!S51</f>
        <v>-5.7848232848218828E-3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-5.8455392809584339E-3</v>
      </c>
      <c r="W51" s="25">
        <f>BRPL_EOD!W51-BRPL_ISGS_exbus!W51</f>
        <v>0</v>
      </c>
      <c r="X51" s="25">
        <f>BRPL_EOD!X51-BRPL_ISGS_exbus!X51</f>
        <v>-5.0047996160245134E-3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3.8780571233054673E-4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1.9761549925476629E-3</v>
      </c>
      <c r="Q52" s="25">
        <f>BRPL_EOD!Q52-BRPL_ISGS_exbus!Q52</f>
        <v>-5.8305312710160706E-3</v>
      </c>
      <c r="R52" s="25">
        <f>BRPL_EOD!R52-BRPL_ISGS_exbus!R52</f>
        <v>0</v>
      </c>
      <c r="S52" s="25">
        <f>BRPL_EOD!S52-BRPL_ISGS_exbus!S52</f>
        <v>-5.7848232848218828E-3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-5.8455392809584339E-3</v>
      </c>
      <c r="W52" s="25">
        <f>BRPL_EOD!W52-BRPL_ISGS_exbus!W52</f>
        <v>0</v>
      </c>
      <c r="X52" s="25">
        <f>BRPL_EOD!X52-BRPL_ISGS_exbus!X52</f>
        <v>-5.0047996160245134E-3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3.8780571233054673E-4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1.9761549925476629E-3</v>
      </c>
      <c r="Q53" s="25">
        <f>BRPL_EOD!Q53-BRPL_ISGS_exbus!Q53</f>
        <v>-5.8305312710160706E-3</v>
      </c>
      <c r="R53" s="25">
        <f>BRPL_EOD!R53-BRPL_ISGS_exbus!R53</f>
        <v>0</v>
      </c>
      <c r="S53" s="25">
        <f>BRPL_EOD!S53-BRPL_ISGS_exbus!S53</f>
        <v>-5.7848232848218828E-3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-5.8455392809584339E-3</v>
      </c>
      <c r="W53" s="25">
        <f>BRPL_EOD!W53-BRPL_ISGS_exbus!W53</f>
        <v>0</v>
      </c>
      <c r="X53" s="25">
        <f>BRPL_EOD!X53-BRPL_ISGS_exbus!X53</f>
        <v>-5.0047996160245134E-3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3.8780571233054673E-4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1.9761549925476629E-3</v>
      </c>
      <c r="Q54" s="25">
        <f>BRPL_EOD!Q54-BRPL_ISGS_exbus!Q54</f>
        <v>-5.8305312710160706E-3</v>
      </c>
      <c r="R54" s="25">
        <f>BRPL_EOD!R54-BRPL_ISGS_exbus!R54</f>
        <v>0</v>
      </c>
      <c r="S54" s="25">
        <f>BRPL_EOD!S54-BRPL_ISGS_exbus!S54</f>
        <v>-5.7848232848218828E-3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-5.8455392809584339E-3</v>
      </c>
      <c r="W54" s="25">
        <f>BRPL_EOD!W54-BRPL_ISGS_exbus!W54</f>
        <v>0</v>
      </c>
      <c r="X54" s="25">
        <f>BRPL_EOD!X54-BRPL_ISGS_exbus!X54</f>
        <v>-5.0047996160245134E-3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1.9761549925476629E-3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-4.3484320557487521E-3</v>
      </c>
      <c r="T55" s="25">
        <f>BRPL_EOD!T55-BRPL_ISGS_exbus!T55</f>
        <v>0</v>
      </c>
      <c r="U55" s="25">
        <f>BRPL_EOD!U55-BRPL_ISGS_exbus!U55</f>
        <v>1.4831808157254045E-3</v>
      </c>
      <c r="V55" s="25">
        <f>BRPL_EOD!V55-BRPL_ISGS_exbus!V55</f>
        <v>-5.8455392809584339E-3</v>
      </c>
      <c r="W55" s="25">
        <f>BRPL_EOD!W55-BRPL_ISGS_exbus!W55</f>
        <v>0</v>
      </c>
      <c r="X55" s="25">
        <f>BRPL_EOD!X55-BRPL_ISGS_exbus!X55</f>
        <v>-5.0047996160245134E-3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1.9761549925476629E-3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-4.3484320557487521E-3</v>
      </c>
      <c r="T56" s="25">
        <f>BRPL_EOD!T56-BRPL_ISGS_exbus!T56</f>
        <v>0</v>
      </c>
      <c r="U56" s="25">
        <f>BRPL_EOD!U56-BRPL_ISGS_exbus!U56</f>
        <v>1.4831808157254045E-3</v>
      </c>
      <c r="V56" s="25">
        <f>BRPL_EOD!V56-BRPL_ISGS_exbus!V56</f>
        <v>-5.8455392809584339E-3</v>
      </c>
      <c r="W56" s="25">
        <f>BRPL_EOD!W56-BRPL_ISGS_exbus!W56</f>
        <v>0</v>
      </c>
      <c r="X56" s="25">
        <f>BRPL_EOD!X56-BRPL_ISGS_exbus!X56</f>
        <v>-5.0047996160245134E-3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1.9761549925476629E-3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-4.3484320557487521E-3</v>
      </c>
      <c r="T57" s="25">
        <f>BRPL_EOD!T57-BRPL_ISGS_exbus!T57</f>
        <v>0</v>
      </c>
      <c r="U57" s="25">
        <f>BRPL_EOD!U57-BRPL_ISGS_exbus!U57</f>
        <v>1.4831808157254045E-3</v>
      </c>
      <c r="V57" s="25">
        <f>BRPL_EOD!V57-BRPL_ISGS_exbus!V57</f>
        <v>-5.8455392809584339E-3</v>
      </c>
      <c r="W57" s="25">
        <f>BRPL_EOD!W57-BRPL_ISGS_exbus!W57</f>
        <v>0</v>
      </c>
      <c r="X57" s="25">
        <f>BRPL_EOD!X57-BRPL_ISGS_exbus!X57</f>
        <v>-5.0047996160245134E-3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1.9761549925476629E-3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-4.3484320557487521E-3</v>
      </c>
      <c r="T58" s="25">
        <f>BRPL_EOD!T58-BRPL_ISGS_exbus!T58</f>
        <v>0</v>
      </c>
      <c r="U58" s="25">
        <f>BRPL_EOD!U58-BRPL_ISGS_exbus!U58</f>
        <v>1.4831808157254045E-3</v>
      </c>
      <c r="V58" s="25">
        <f>BRPL_EOD!V58-BRPL_ISGS_exbus!V58</f>
        <v>-5.8455392809584339E-3</v>
      </c>
      <c r="W58" s="25">
        <f>BRPL_EOD!W58-BRPL_ISGS_exbus!W58</f>
        <v>0</v>
      </c>
      <c r="X58" s="25">
        <f>BRPL_EOD!X58-BRPL_ISGS_exbus!X58</f>
        <v>-5.0047996160245134E-3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1.9761549925476629E-3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-4.3484320557487521E-3</v>
      </c>
      <c r="T59" s="25">
        <f>BRPL_EOD!T59-BRPL_ISGS_exbus!T59</f>
        <v>0</v>
      </c>
      <c r="U59" s="25">
        <f>BRPL_EOD!U59-BRPL_ISGS_exbus!U59</f>
        <v>1.4831808157254045E-3</v>
      </c>
      <c r="V59" s="25">
        <f>BRPL_EOD!V59-BRPL_ISGS_exbus!V59</f>
        <v>-5.8455392809584339E-3</v>
      </c>
      <c r="W59" s="25">
        <f>BRPL_EOD!W59-BRPL_ISGS_exbus!W59</f>
        <v>0</v>
      </c>
      <c r="X59" s="25">
        <f>BRPL_EOD!X59-BRPL_ISGS_exbus!X59</f>
        <v>-4.3919132357643775E-3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1.9761549925476629E-3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-4.3484320557487521E-3</v>
      </c>
      <c r="T60" s="25">
        <f>BRPL_EOD!T60-BRPL_ISGS_exbus!T60</f>
        <v>0</v>
      </c>
      <c r="U60" s="25">
        <f>BRPL_EOD!U60-BRPL_ISGS_exbus!U60</f>
        <v>1.4831808157254045E-3</v>
      </c>
      <c r="V60" s="25">
        <f>BRPL_EOD!V60-BRPL_ISGS_exbus!V60</f>
        <v>-5.8455392809584339E-3</v>
      </c>
      <c r="W60" s="25">
        <f>BRPL_EOD!W60-BRPL_ISGS_exbus!W60</f>
        <v>0</v>
      </c>
      <c r="X60" s="25">
        <f>BRPL_EOD!X60-BRPL_ISGS_exbus!X60</f>
        <v>-4.3919132357643775E-3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1.9761549925476629E-3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-4.3484320557487521E-3</v>
      </c>
      <c r="T61" s="25">
        <f>BRPL_EOD!T61-BRPL_ISGS_exbus!T61</f>
        <v>0</v>
      </c>
      <c r="U61" s="25">
        <f>BRPL_EOD!U61-BRPL_ISGS_exbus!U61</f>
        <v>1.4831808157254045E-3</v>
      </c>
      <c r="V61" s="25">
        <f>BRPL_EOD!V61-BRPL_ISGS_exbus!V61</f>
        <v>-5.8455392809584339E-3</v>
      </c>
      <c r="W61" s="25">
        <f>BRPL_EOD!W61-BRPL_ISGS_exbus!W61</f>
        <v>0</v>
      </c>
      <c r="X61" s="25">
        <f>BRPL_EOD!X61-BRPL_ISGS_exbus!X61</f>
        <v>-4.3919132357643775E-3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1.9761549925476629E-3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-4.3484320557487521E-3</v>
      </c>
      <c r="T62" s="25">
        <f>BRPL_EOD!T62-BRPL_ISGS_exbus!T62</f>
        <v>0</v>
      </c>
      <c r="U62" s="25">
        <f>BRPL_EOD!U62-BRPL_ISGS_exbus!U62</f>
        <v>1.4831808157254045E-3</v>
      </c>
      <c r="V62" s="25">
        <f>BRPL_EOD!V62-BRPL_ISGS_exbus!V62</f>
        <v>-5.8455392809584339E-3</v>
      </c>
      <c r="W62" s="25">
        <f>BRPL_EOD!W62-BRPL_ISGS_exbus!W62</f>
        <v>0</v>
      </c>
      <c r="X62" s="25">
        <f>BRPL_EOD!X62-BRPL_ISGS_exbus!X62</f>
        <v>-4.3919132357643775E-3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1.9761549925476629E-3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-4.3484320557487521E-3</v>
      </c>
      <c r="T63" s="25">
        <f>BRPL_EOD!T63-BRPL_ISGS_exbus!T63</f>
        <v>0</v>
      </c>
      <c r="U63" s="25">
        <f>BRPL_EOD!U63-BRPL_ISGS_exbus!U63</f>
        <v>1.4831808157254045E-3</v>
      </c>
      <c r="V63" s="25">
        <f>BRPL_EOD!V63-BRPL_ISGS_exbus!V63</f>
        <v>-5.8455392809584339E-3</v>
      </c>
      <c r="W63" s="25">
        <f>BRPL_EOD!W63-BRPL_ISGS_exbus!W63</f>
        <v>0</v>
      </c>
      <c r="X63" s="25">
        <f>BRPL_EOD!X63-BRPL_ISGS_exbus!X63</f>
        <v>-4.3919132357643775E-3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-8.8131556563553204E-3</v>
      </c>
      <c r="L64" s="25">
        <f>BRPL_EOD!L64-BRPL_ISGS_exbus!L64</f>
        <v>3.8780571233054673E-4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1.9761549925476629E-3</v>
      </c>
      <c r="Q64" s="25">
        <f>BRPL_EOD!Q64-BRPL_ISGS_exbus!Q64</f>
        <v>-5.8305312710160706E-3</v>
      </c>
      <c r="R64" s="25">
        <f>BRPL_EOD!R64-BRPL_ISGS_exbus!R64</f>
        <v>0</v>
      </c>
      <c r="S64" s="25">
        <f>BRPL_EOD!S64-BRPL_ISGS_exbus!S64</f>
        <v>-5.7848232848218828E-3</v>
      </c>
      <c r="T64" s="25">
        <f>BRPL_EOD!T64-BRPL_ISGS_exbus!T64</f>
        <v>0</v>
      </c>
      <c r="U64" s="25">
        <f>BRPL_EOD!U64-BRPL_ISGS_exbus!U64</f>
        <v>1.4831808157254045E-3</v>
      </c>
      <c r="V64" s="25">
        <f>BRPL_EOD!V64-BRPL_ISGS_exbus!V64</f>
        <v>-5.8455392809584339E-3</v>
      </c>
      <c r="W64" s="25">
        <f>BRPL_EOD!W64-BRPL_ISGS_exbus!W64</f>
        <v>0</v>
      </c>
      <c r="X64" s="25">
        <f>BRPL_EOD!X64-BRPL_ISGS_exbus!X64</f>
        <v>-4.3919132357643775E-3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3.8780571233054673E-4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1.9761549925476629E-3</v>
      </c>
      <c r="Q65" s="25">
        <f>BRPL_EOD!Q65-BRPL_ISGS_exbus!Q65</f>
        <v>-5.8305312710160706E-3</v>
      </c>
      <c r="R65" s="25">
        <f>BRPL_EOD!R65-BRPL_ISGS_exbus!R65</f>
        <v>0</v>
      </c>
      <c r="S65" s="25">
        <f>BRPL_EOD!S65-BRPL_ISGS_exbus!S65</f>
        <v>-5.7848232848218828E-3</v>
      </c>
      <c r="T65" s="25">
        <f>BRPL_EOD!T65-BRPL_ISGS_exbus!T65</f>
        <v>0</v>
      </c>
      <c r="U65" s="25">
        <f>BRPL_EOD!U65-BRPL_ISGS_exbus!U65</f>
        <v>1.4831808157254045E-3</v>
      </c>
      <c r="V65" s="25">
        <f>BRPL_EOD!V65-BRPL_ISGS_exbus!V65</f>
        <v>-5.8455392809584339E-3</v>
      </c>
      <c r="W65" s="25">
        <f>BRPL_EOD!W65-BRPL_ISGS_exbus!W65</f>
        <v>0</v>
      </c>
      <c r="X65" s="25">
        <f>BRPL_EOD!X65-BRPL_ISGS_exbus!X65</f>
        <v>-4.3919132357643775E-3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3.8780571233054673E-4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1.9761549925476629E-3</v>
      </c>
      <c r="Q66" s="25">
        <f>BRPL_EOD!Q66-BRPL_ISGS_exbus!Q66</f>
        <v>-5.8305312710160706E-3</v>
      </c>
      <c r="R66" s="25">
        <f>BRPL_EOD!R66-BRPL_ISGS_exbus!R66</f>
        <v>0</v>
      </c>
      <c r="S66" s="25">
        <f>BRPL_EOD!S66-BRPL_ISGS_exbus!S66</f>
        <v>-5.7848232848218828E-3</v>
      </c>
      <c r="T66" s="25">
        <f>BRPL_EOD!T66-BRPL_ISGS_exbus!T66</f>
        <v>0</v>
      </c>
      <c r="U66" s="25">
        <f>BRPL_EOD!U66-BRPL_ISGS_exbus!U66</f>
        <v>1.4831808157254045E-3</v>
      </c>
      <c r="V66" s="25">
        <f>BRPL_EOD!V66-BRPL_ISGS_exbus!V66</f>
        <v>-5.8455392809584339E-3</v>
      </c>
      <c r="W66" s="25">
        <f>BRPL_EOD!W66-BRPL_ISGS_exbus!W66</f>
        <v>0</v>
      </c>
      <c r="X66" s="25">
        <f>BRPL_EOD!X66-BRPL_ISGS_exbus!X66</f>
        <v>-4.3919132357643775E-3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1.9761549925476629E-3</v>
      </c>
      <c r="Q67" s="25">
        <f>BRPL_EOD!Q67-BRPL_ISGS_exbus!Q67</f>
        <v>-5.8305312710160706E-3</v>
      </c>
      <c r="R67" s="25">
        <f>BRPL_EOD!R67-BRPL_ISGS_exbus!R67</f>
        <v>-4.9501661129554009E-3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1.4831808157254045E-3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-4.3919132357643775E-3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2.6119510439137628E-4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1.9761549925476629E-3</v>
      </c>
      <c r="Q68" s="25">
        <f>BRPL_EOD!Q68-BRPL_ISGS_exbus!Q68</f>
        <v>0</v>
      </c>
      <c r="R68" s="25">
        <f>BRPL_EOD!R68-BRPL_ISGS_exbus!R68</f>
        <v>-4.9501661129554009E-3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1.4831808157254045E-3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-4.3919132357643775E-3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2.2670465906848847E-4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1.9761549925476629E-3</v>
      </c>
      <c r="Q69" s="25">
        <f>BRPL_EOD!Q69-BRPL_ISGS_exbus!Q69</f>
        <v>0</v>
      </c>
      <c r="R69" s="25">
        <f>BRPL_EOD!R69-BRPL_ISGS_exbus!R69</f>
        <v>-4.9501661129554009E-3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1.4831808157254045E-3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-4.3919132357643775E-3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1.9761549925476629E-3</v>
      </c>
      <c r="Q70" s="25">
        <f>BRPL_EOD!Q70-BRPL_ISGS_exbus!Q70</f>
        <v>4.4375324002068339E-3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1.4831808157254045E-3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-4.3919132357643775E-3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1.9761549925476629E-3</v>
      </c>
      <c r="Q71" s="25">
        <f>BRPL_EOD!Q71-BRPL_ISGS_exbus!Q71</f>
        <v>0</v>
      </c>
      <c r="R71" s="25">
        <f>BRPL_EOD!R71-BRPL_ISGS_exbus!R71</f>
        <v>4.4372830937025043E-3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-4.3919132357643775E-3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8.4818059065696616E-3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1.9761549925476629E-3</v>
      </c>
      <c r="Q72" s="25">
        <f>BRPL_EOD!Q72-BRPL_ISGS_exbus!Q72</f>
        <v>0</v>
      </c>
      <c r="R72" s="25">
        <f>BRPL_EOD!R72-BRPL_ISGS_exbus!R72</f>
        <v>4.4372830937025043E-3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-4.3919132357643775E-3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8.4818059065696616E-3</v>
      </c>
      <c r="L73" s="25">
        <f>BRPL_EOD!L73-BRPL_ISGS_exbus!L73</f>
        <v>2.0647348068969507E-4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1.9761549925476629E-3</v>
      </c>
      <c r="Q73" s="25">
        <f>BRPL_EOD!Q73-BRPL_ISGS_exbus!Q73</f>
        <v>0</v>
      </c>
      <c r="R73" s="25">
        <f>BRPL_EOD!R73-BRPL_ISGS_exbus!R73</f>
        <v>4.4372830937025043E-3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-4.3919132357643775E-3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8.4818059065696616E-3</v>
      </c>
      <c r="L74" s="25">
        <f>BRPL_EOD!L74-BRPL_ISGS_exbus!L74</f>
        <v>2.0647348068969507E-4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1.9761549925476629E-3</v>
      </c>
      <c r="Q74" s="25">
        <f>BRPL_EOD!Q74-BRPL_ISGS_exbus!Q74</f>
        <v>0</v>
      </c>
      <c r="R74" s="25">
        <f>BRPL_EOD!R74-BRPL_ISGS_exbus!R74</f>
        <v>4.4372830937025043E-3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-4.3919132357643775E-3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8.4818059065696616E-3</v>
      </c>
      <c r="L75" s="25">
        <f>BRPL_EOD!L75-BRPL_ISGS_exbus!L75</f>
        <v>2.0647348068969507E-4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1.9761549925476629E-3</v>
      </c>
      <c r="Q75" s="25">
        <f>BRPL_EOD!Q75-BRPL_ISGS_exbus!Q75</f>
        <v>0</v>
      </c>
      <c r="R75" s="25">
        <f>BRPL_EOD!R75-BRPL_ISGS_exbus!R75</f>
        <v>4.4372830937025043E-3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-4.3919132357643775E-3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8.4818059065696616E-3</v>
      </c>
      <c r="L76" s="25">
        <f>BRPL_EOD!L76-BRPL_ISGS_exbus!L76</f>
        <v>2.0647348068969507E-4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1.9761549925476629E-3</v>
      </c>
      <c r="Q76" s="25">
        <f>BRPL_EOD!Q76-BRPL_ISGS_exbus!Q76</f>
        <v>0</v>
      </c>
      <c r="R76" s="25">
        <f>BRPL_EOD!R76-BRPL_ISGS_exbus!R76</f>
        <v>4.4372830937025043E-3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-4.3919132357643775E-3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8.4818059065696616E-3</v>
      </c>
      <c r="L77" s="25">
        <f>BRPL_EOD!L77-BRPL_ISGS_exbus!L77</f>
        <v>2.0647348068969507E-4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1.9761549925476629E-3</v>
      </c>
      <c r="Q77" s="25">
        <f>BRPL_EOD!Q77-BRPL_ISGS_exbus!Q77</f>
        <v>0</v>
      </c>
      <c r="R77" s="25">
        <f>BRPL_EOD!R77-BRPL_ISGS_exbus!R77</f>
        <v>4.4372830937025043E-3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-4.3919132357643775E-3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8.4818059065696616E-3</v>
      </c>
      <c r="L78" s="25">
        <f>BRPL_EOD!L78-BRPL_ISGS_exbus!L78</f>
        <v>2.0647348068969507E-4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1.9761549925476629E-3</v>
      </c>
      <c r="Q78" s="25">
        <f>BRPL_EOD!Q78-BRPL_ISGS_exbus!Q78</f>
        <v>0</v>
      </c>
      <c r="R78" s="25">
        <f>BRPL_EOD!R78-BRPL_ISGS_exbus!R78</f>
        <v>4.4372830937025043E-3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-4.3919132357643775E-3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1.9761549925476629E-3</v>
      </c>
      <c r="Q79" s="25">
        <f>BRPL_EOD!Q79-BRPL_ISGS_exbus!Q79</f>
        <v>-5.1000000000005485E-3</v>
      </c>
      <c r="R79" s="25">
        <f>BRPL_EOD!R79-BRPL_ISGS_exbus!R79</f>
        <v>4.3937162493854487E-3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-4.3919132357643775E-3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2.2616197885660938E-4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1.9761549925476629E-3</v>
      </c>
      <c r="Q80" s="25">
        <f>BRPL_EOD!Q80-BRPL_ISGS_exbus!Q80</f>
        <v>0</v>
      </c>
      <c r="R80" s="25">
        <f>BRPL_EOD!R80-BRPL_ISGS_exbus!R80</f>
        <v>4.9805230940442868E-3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-4.3919132357643775E-3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2.2616197885660938E-4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1.9761549925476629E-3</v>
      </c>
      <c r="Q81" s="25">
        <f>BRPL_EOD!Q81-BRPL_ISGS_exbus!Q81</f>
        <v>0</v>
      </c>
      <c r="R81" s="25">
        <f>BRPL_EOD!R81-BRPL_ISGS_exbus!R81</f>
        <v>4.9805230940442868E-3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-4.3919132357643775E-3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2.2616197885660938E-4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1.9761549925476629E-3</v>
      </c>
      <c r="Q82" s="25">
        <f>BRPL_EOD!Q82-BRPL_ISGS_exbus!Q82</f>
        <v>0</v>
      </c>
      <c r="R82" s="25">
        <f>BRPL_EOD!R82-BRPL_ISGS_exbus!R82</f>
        <v>4.9805230940442868E-3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-4.3919132357643775E-3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1.9761549925476629E-3</v>
      </c>
      <c r="Q83" s="25">
        <f>BRPL_EOD!Q83-BRPL_ISGS_exbus!Q83</f>
        <v>-4.3920972644375667E-3</v>
      </c>
      <c r="R83" s="25">
        <f>BRPL_EOD!R83-BRPL_ISGS_exbus!R83</f>
        <v>4.3937162493854487E-3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-4.3919132357643775E-3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1.9761549925476629E-3</v>
      </c>
      <c r="Q84" s="25">
        <f>BRPL_EOD!Q84-BRPL_ISGS_exbus!Q84</f>
        <v>0</v>
      </c>
      <c r="R84" s="25">
        <f>BRPL_EOD!R84-BRPL_ISGS_exbus!R84</f>
        <v>4.3937162493854487E-3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-4.3919132357643775E-3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1.9761549925476629E-3</v>
      </c>
      <c r="Q85" s="25">
        <f>BRPL_EOD!Q85-BRPL_ISGS_exbus!Q85</f>
        <v>0</v>
      </c>
      <c r="R85" s="25">
        <f>BRPL_EOD!R85-BRPL_ISGS_exbus!R85</f>
        <v>4.3937162493854487E-3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-4.3919132357643775E-3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1.9761549925476629E-3</v>
      </c>
      <c r="Q86" s="25">
        <f>BRPL_EOD!Q86-BRPL_ISGS_exbus!Q86</f>
        <v>0</v>
      </c>
      <c r="R86" s="25">
        <f>BRPL_EOD!R86-BRPL_ISGS_exbus!R86</f>
        <v>4.3937162493854487E-3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-4.3919132357643775E-3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3.2392857142760079E-4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5.8294086865497974E-3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-5.1016850668208491E-3</v>
      </c>
      <c r="W87" s="25">
        <f>BRPL_EOD!W87-BRPL_ISGS_exbus!W87</f>
        <v>0</v>
      </c>
      <c r="X87" s="25">
        <f>BRPL_EOD!X87-BRPL_ISGS_exbus!X87</f>
        <v>-4.3919132357643775E-3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3.8780571233054673E-4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5.8294086865497974E-3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-5.1016850668208491E-3</v>
      </c>
      <c r="W88" s="25">
        <f>BRPL_EOD!W88-BRPL_ISGS_exbus!W88</f>
        <v>0</v>
      </c>
      <c r="X88" s="25">
        <f>BRPL_EOD!X88-BRPL_ISGS_exbus!X88</f>
        <v>-4.3919132357643775E-3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3.8780571233054673E-4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5.8294086865497974E-3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-5.1016850668208491E-3</v>
      </c>
      <c r="W89" s="25">
        <f>BRPL_EOD!W89-BRPL_ISGS_exbus!W89</f>
        <v>0</v>
      </c>
      <c r="X89" s="25">
        <f>BRPL_EOD!X89-BRPL_ISGS_exbus!X89</f>
        <v>-4.3919132357643775E-3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3.8780571233054673E-4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1.9761549925476629E-3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5.8294086865497974E-3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-5.1016850668208491E-3</v>
      </c>
      <c r="W90" s="25">
        <f>BRPL_EOD!W90-BRPL_ISGS_exbus!W90</f>
        <v>0</v>
      </c>
      <c r="X90" s="25">
        <f>BRPL_EOD!X90-BRPL_ISGS_exbus!X90</f>
        <v>-4.3919132357643775E-3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1.9761549925476629E-3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5.8294086865497974E-3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-5.1016850668208491E-3</v>
      </c>
      <c r="W91" s="25">
        <f>BRPL_EOD!W91-BRPL_ISGS_exbus!W91</f>
        <v>0</v>
      </c>
      <c r="X91" s="25">
        <f>BRPL_EOD!X91-BRPL_ISGS_exbus!X91</f>
        <v>-4.3919132357643775E-3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3.8780571233054673E-4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1.9761549925476629E-3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5.8294086865497974E-3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-5.1016850668208491E-3</v>
      </c>
      <c r="W92" s="25">
        <f>BRPL_EOD!W92-BRPL_ISGS_exbus!W92</f>
        <v>0</v>
      </c>
      <c r="X92" s="25">
        <f>BRPL_EOD!X92-BRPL_ISGS_exbus!X92</f>
        <v>-4.3919132357643775E-3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3.8780571233054673E-4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1.9761549925476629E-3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5.8294086865497974E-3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-5.1016850668208491E-3</v>
      </c>
      <c r="W93" s="25">
        <f>BRPL_EOD!W93-BRPL_ISGS_exbus!W93</f>
        <v>0</v>
      </c>
      <c r="X93" s="25">
        <f>BRPL_EOD!X93-BRPL_ISGS_exbus!X93</f>
        <v>-4.3919132357643775E-3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3.8780571233054673E-4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1.9761549925476629E-3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5.8294086865497974E-3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-5.1016850668208491E-3</v>
      </c>
      <c r="W94" s="25">
        <f>BRPL_EOD!W94-BRPL_ISGS_exbus!W94</f>
        <v>0</v>
      </c>
      <c r="X94" s="25">
        <f>BRPL_EOD!X94-BRPL_ISGS_exbus!X94</f>
        <v>-4.3919132357643775E-3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3.8780571233054673E-4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1.9761549925476629E-3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5.8294086865497974E-3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-5.1016850668208491E-3</v>
      </c>
      <c r="W95" s="25">
        <f>BRPL_EOD!W95-BRPL_ISGS_exbus!W95</f>
        <v>0</v>
      </c>
      <c r="X95" s="25">
        <f>BRPL_EOD!X95-BRPL_ISGS_exbus!X95</f>
        <v>-4.3919132357643775E-3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3.8780571233054673E-4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1.9761549925476629E-3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5.8294086865497974E-3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-5.1016850668208491E-3</v>
      </c>
      <c r="W96" s="25">
        <f>BRPL_EOD!W96-BRPL_ISGS_exbus!W96</f>
        <v>0</v>
      </c>
      <c r="X96" s="25">
        <f>BRPL_EOD!X96-BRPL_ISGS_exbus!X96</f>
        <v>-4.3919132357643775E-3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3.8780571233054673E-4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1.9761549925476629E-3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5.8294086865497974E-3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-5.1016850668208491E-3</v>
      </c>
      <c r="W97" s="25">
        <f>BRPL_EOD!W97-BRPL_ISGS_exbus!W97</f>
        <v>0</v>
      </c>
      <c r="X97" s="25">
        <f>BRPL_EOD!X97-BRPL_ISGS_exbus!X97</f>
        <v>-4.3919132357643775E-3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3.8780571233054673E-4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1.9761549925476629E-3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5.8294086865497974E-3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-5.1016850668208491E-3</v>
      </c>
      <c r="W98" s="25">
        <f>BRPL_EOD!W98-BRPL_ISGS_exbus!W98</f>
        <v>0</v>
      </c>
      <c r="X98" s="25">
        <f>BRPL_EOD!X98-BRPL_ISGS_exbus!X98</f>
        <v>-4.3919132357643775E-3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1.6644578515467856E-5</v>
      </c>
      <c r="L99" s="25">
        <f>BRPL_EOD!L99-BRPL_ISGS_exbus!L99</f>
        <v>4.5387288480636112E-6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4.5451564827714286E-5</v>
      </c>
      <c r="Q99" s="25">
        <f>BRPL_EOD!Q99-BRPL_ISGS_exbus!Q99</f>
        <v>-5.994210410509293E-5</v>
      </c>
      <c r="R99" s="25">
        <f>BRPL_EOD!R99-BRPL_ISGS_exbus!R99</f>
        <v>1.2317262911454296E-5</v>
      </c>
      <c r="S99" s="25">
        <f>BRPL_EOD!S99-BRPL_ISGS_exbus!S99</f>
        <v>-3.5854110054855948E-5</v>
      </c>
      <c r="T99" s="25">
        <f>BRPL_EOD!T99-BRPL_ISGS_exbus!T99</f>
        <v>0</v>
      </c>
      <c r="U99" s="25">
        <f>BRPL_EOD!U99-BRPL_ISGS_exbus!U99</f>
        <v>6.6743504476551863E-6</v>
      </c>
      <c r="V99" s="25">
        <f>BRPL_EOD!V99-BRPL_ISGS_exbus!V99</f>
        <v>-8.6540984285427003E-5</v>
      </c>
      <c r="W99" s="25">
        <f>BRPL_EOD!W99-BRPL_ISGS_exbus!W99</f>
        <v>0</v>
      </c>
      <c r="X99" s="25">
        <f>BRPL_EOD!X99-BRPL_ISGS_exbus!X99</f>
        <v>-9.5894217225334089E-5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14.280000000000001</v>
      </c>
      <c r="C3" s="194">
        <f>PPCL_NG!P3+PPCL_Spot!P3+GT_NG!P3+GT_Spot!P3+Bawana_NG!P3+Bawana_RLNG!P3+Bawana_Spot!P3</f>
        <v>16.60928627043862</v>
      </c>
      <c r="D3" s="195">
        <f t="shared" ref="D3:D66" si="0">B3-C3</f>
        <v>-2.3292862704386188</v>
      </c>
      <c r="E3" s="194">
        <f>PPCL_NG!J3+PPCL_Spot!J3+GT_NG!J3+GT_Spot!J3+Bawana_NG!J3+Bawana_RLNG!J3+Bawana_Spot!J3</f>
        <v>7.76</v>
      </c>
      <c r="F3" s="194">
        <f>PPCL_NG!Q3+PPCL_Spot!Q3+GT_NG!Q3+GT_Spot!Q3+Bawana_NG!Q3+Bawana_RLNG!Q3+Bawana_Spot!Q3</f>
        <v>9.1010238774980543</v>
      </c>
      <c r="G3" s="195">
        <f t="shared" ref="G3:G66" si="1">E3-F3</f>
        <v>-1.3410238774980545</v>
      </c>
      <c r="H3" s="194">
        <f>PPCL_NG!K3+PPCL_Spot!K3+GT_NG!K3+GT_Spot!K3+Bawana_NG!K3+Bawana_RLNG!K3+Bawana_Spot!K3</f>
        <v>-0.11</v>
      </c>
      <c r="I3" s="194">
        <f>PPCL_NG!R3+PPCL_Spot!R3+GT_NG!R3+GT_Spot!R3+Bawana_NG!R3+Bawana_RLNG!R3+Bawana_Spot!R3</f>
        <v>2.7499999999999983E-2</v>
      </c>
      <c r="J3" s="195">
        <f t="shared" ref="J3:J66" si="2">H3-I3</f>
        <v>-0.13749999999999998</v>
      </c>
      <c r="K3" s="194">
        <f>PPCL_NG!L3+PPCL_Spot!L3+GT_NG!L3+GT_Spot!L3+Bawana_NG!L3+Bawana_RLNG!L3+Bawana_Spot!L3</f>
        <v>1.6500000000000001</v>
      </c>
      <c r="L3" s="194">
        <f>PPCL_NG!S3+PPCL_Spot!S3+GT_NG!S3+GT_Spot!S3+Bawana_NG!S3+Bawana_RLNG!S3+Bawana_Spot!S3</f>
        <v>2.1912788736049831</v>
      </c>
      <c r="M3" s="195">
        <f t="shared" ref="M3:M66" si="3">K3-L3</f>
        <v>-0.54127887360498295</v>
      </c>
      <c r="N3" s="194">
        <f>PPCL_NG!M3+PPCL_Spot!M3+GT_NG!M3+GT_Spot!M3+Bawana_NG!M3+Bawana_RLNG!M3+Bawana_Spot!M3</f>
        <v>10.23</v>
      </c>
      <c r="O3" s="194">
        <f>PPCL_NG!T3+PPCL_Spot!T3+GT_NG!T3+GT_Spot!T3+Bawana_NG!T3+Bawana_RLNG!T3+Bawana_Spot!T3</f>
        <v>11.850910978458344</v>
      </c>
      <c r="P3" s="195">
        <f t="shared" ref="P3:P66" si="4">N3-O3</f>
        <v>-1.620910978458344</v>
      </c>
      <c r="Q3" s="195">
        <f>D3+G3+J3+M3+P3</f>
        <v>-5.9700000000000006</v>
      </c>
    </row>
    <row r="4" spans="1:17">
      <c r="A4" s="34" t="s">
        <v>46</v>
      </c>
      <c r="B4" s="194">
        <f>PPCL_NG!I4+PPCL_Spot!I4+GT_NG!I4+GT_Spot!I4+Bawana_NG!I4+Bawana_RLNG!I4+Bawana_Spot!I4</f>
        <v>14.280000000000001</v>
      </c>
      <c r="C4" s="194">
        <f>PPCL_NG!P4+PPCL_Spot!P4+GT_NG!P4+GT_Spot!P4+Bawana_NG!P4+Bawana_RLNG!P4+Bawana_Spot!P4</f>
        <v>16.60928627043862</v>
      </c>
      <c r="D4" s="195">
        <f t="shared" si="0"/>
        <v>-2.3292862704386188</v>
      </c>
      <c r="E4" s="194">
        <f>PPCL_NG!J4+PPCL_Spot!J4+GT_NG!J4+GT_Spot!J4+Bawana_NG!J4+Bawana_RLNG!J4+Bawana_Spot!J4</f>
        <v>7.76</v>
      </c>
      <c r="F4" s="194">
        <f>PPCL_NG!Q4+PPCL_Spot!Q4+GT_NG!Q4+GT_Spot!Q4+Bawana_NG!Q4+Bawana_RLNG!Q4+Bawana_Spot!Q4</f>
        <v>9.1010238774980543</v>
      </c>
      <c r="G4" s="195">
        <f t="shared" si="1"/>
        <v>-1.3410238774980545</v>
      </c>
      <c r="H4" s="194">
        <f>PPCL_NG!K4+PPCL_Spot!K4+GT_NG!K4+GT_Spot!K4+Bawana_NG!K4+Bawana_RLNG!K4+Bawana_Spot!K4</f>
        <v>-0.11</v>
      </c>
      <c r="I4" s="194">
        <f>PPCL_NG!R4+PPCL_Spot!R4+GT_NG!R4+GT_Spot!R4+Bawana_NG!R4+Bawana_RLNG!R4+Bawana_Spot!R4</f>
        <v>2.7499999999999983E-2</v>
      </c>
      <c r="J4" s="195">
        <f t="shared" si="2"/>
        <v>-0.13749999999999998</v>
      </c>
      <c r="K4" s="194">
        <f>PPCL_NG!L4+PPCL_Spot!L4+GT_NG!L4+GT_Spot!L4+Bawana_NG!L4+Bawana_RLNG!L4+Bawana_Spot!L4</f>
        <v>1.6500000000000001</v>
      </c>
      <c r="L4" s="194">
        <f>PPCL_NG!S4+PPCL_Spot!S4+GT_NG!S4+GT_Spot!S4+Bawana_NG!S4+Bawana_RLNG!S4+Bawana_Spot!S4</f>
        <v>2.1912788736049831</v>
      </c>
      <c r="M4" s="195">
        <f t="shared" si="3"/>
        <v>-0.54127887360498295</v>
      </c>
      <c r="N4" s="194">
        <f>PPCL_NG!M4+PPCL_Spot!M4+GT_NG!M4+GT_Spot!M4+Bawana_NG!M4+Bawana_RLNG!M4+Bawana_Spot!M4</f>
        <v>10.23</v>
      </c>
      <c r="O4" s="194">
        <f>PPCL_NG!T4+PPCL_Spot!T4+GT_NG!T4+GT_Spot!T4+Bawana_NG!T4+Bawana_RLNG!T4+Bawana_Spot!T4</f>
        <v>11.850910978458344</v>
      </c>
      <c r="P4" s="195">
        <f t="shared" si="4"/>
        <v>-1.620910978458344</v>
      </c>
      <c r="Q4" s="195">
        <f t="shared" ref="Q4:Q67" si="5">D4+G4+J4+M4+P4</f>
        <v>-5.9700000000000006</v>
      </c>
    </row>
    <row r="5" spans="1:17">
      <c r="A5" s="34" t="s">
        <v>47</v>
      </c>
      <c r="B5" s="194">
        <f>PPCL_NG!I5+PPCL_Spot!I5+GT_NG!I5+GT_Spot!I5+Bawana_NG!I5+Bawana_RLNG!I5+Bawana_Spot!I5</f>
        <v>14.280000000000001</v>
      </c>
      <c r="C5" s="194">
        <f>PPCL_NG!P5+PPCL_Spot!P5+GT_NG!P5+GT_Spot!P5+Bawana_NG!P5+Bawana_RLNG!P5+Bawana_Spot!P5</f>
        <v>16.60928627043862</v>
      </c>
      <c r="D5" s="195">
        <f t="shared" si="0"/>
        <v>-2.3292862704386188</v>
      </c>
      <c r="E5" s="194">
        <f>PPCL_NG!J5+PPCL_Spot!J5+GT_NG!J5+GT_Spot!J5+Bawana_NG!J5+Bawana_RLNG!J5+Bawana_Spot!J5</f>
        <v>7.76</v>
      </c>
      <c r="F5" s="194">
        <f>PPCL_NG!Q5+PPCL_Spot!Q5+GT_NG!Q5+GT_Spot!Q5+Bawana_NG!Q5+Bawana_RLNG!Q5+Bawana_Spot!Q5</f>
        <v>9.1010238774980543</v>
      </c>
      <c r="G5" s="195">
        <f t="shared" si="1"/>
        <v>-1.3410238774980545</v>
      </c>
      <c r="H5" s="194">
        <f>PPCL_NG!K5+PPCL_Spot!K5+GT_NG!K5+GT_Spot!K5+Bawana_NG!K5+Bawana_RLNG!K5+Bawana_Spot!K5</f>
        <v>-0.11</v>
      </c>
      <c r="I5" s="194">
        <f>PPCL_NG!R5+PPCL_Spot!R5+GT_NG!R5+GT_Spot!R5+Bawana_NG!R5+Bawana_RLNG!R5+Bawana_Spot!R5</f>
        <v>2.7499999999999983E-2</v>
      </c>
      <c r="J5" s="195">
        <f t="shared" si="2"/>
        <v>-0.13749999999999998</v>
      </c>
      <c r="K5" s="194">
        <f>PPCL_NG!L5+PPCL_Spot!L5+GT_NG!L5+GT_Spot!L5+Bawana_NG!L5+Bawana_RLNG!L5+Bawana_Spot!L5</f>
        <v>1.6500000000000001</v>
      </c>
      <c r="L5" s="194">
        <f>PPCL_NG!S5+PPCL_Spot!S5+GT_NG!S5+GT_Spot!S5+Bawana_NG!S5+Bawana_RLNG!S5+Bawana_Spot!S5</f>
        <v>2.1912788736049831</v>
      </c>
      <c r="M5" s="195">
        <f t="shared" si="3"/>
        <v>-0.54127887360498295</v>
      </c>
      <c r="N5" s="194">
        <f>PPCL_NG!M5+PPCL_Spot!M5+GT_NG!M5+GT_Spot!M5+Bawana_NG!M5+Bawana_RLNG!M5+Bawana_Spot!M5</f>
        <v>10.23</v>
      </c>
      <c r="O5" s="194">
        <f>PPCL_NG!T5+PPCL_Spot!T5+GT_NG!T5+GT_Spot!T5+Bawana_NG!T5+Bawana_RLNG!T5+Bawana_Spot!T5</f>
        <v>11.850910978458344</v>
      </c>
      <c r="P5" s="195">
        <f t="shared" si="4"/>
        <v>-1.620910978458344</v>
      </c>
      <c r="Q5" s="195">
        <f t="shared" si="5"/>
        <v>-5.9700000000000006</v>
      </c>
    </row>
    <row r="6" spans="1:17">
      <c r="A6" s="34" t="s">
        <v>48</v>
      </c>
      <c r="B6" s="194">
        <f>PPCL_NG!I6+PPCL_Spot!I6+GT_NG!I6+GT_Spot!I6+Bawana_NG!I6+Bawana_RLNG!I6+Bawana_Spot!I6</f>
        <v>14.280000000000001</v>
      </c>
      <c r="C6" s="194">
        <f>PPCL_NG!P6+PPCL_Spot!P6+GT_NG!P6+GT_Spot!P6+Bawana_NG!P6+Bawana_RLNG!P6+Bawana_Spot!P6</f>
        <v>16.60928627043862</v>
      </c>
      <c r="D6" s="195">
        <f t="shared" si="0"/>
        <v>-2.3292862704386188</v>
      </c>
      <c r="E6" s="194">
        <f>PPCL_NG!J6+PPCL_Spot!J6+GT_NG!J6+GT_Spot!J6+Bawana_NG!J6+Bawana_RLNG!J6+Bawana_Spot!J6</f>
        <v>7.76</v>
      </c>
      <c r="F6" s="194">
        <f>PPCL_NG!Q6+PPCL_Spot!Q6+GT_NG!Q6+GT_Spot!Q6+Bawana_NG!Q6+Bawana_RLNG!Q6+Bawana_Spot!Q6</f>
        <v>9.1010238774980543</v>
      </c>
      <c r="G6" s="195">
        <f t="shared" si="1"/>
        <v>-1.3410238774980545</v>
      </c>
      <c r="H6" s="194">
        <f>PPCL_NG!K6+PPCL_Spot!K6+GT_NG!K6+GT_Spot!K6+Bawana_NG!K6+Bawana_RLNG!K6+Bawana_Spot!K6</f>
        <v>-0.11</v>
      </c>
      <c r="I6" s="194">
        <f>PPCL_NG!R6+PPCL_Spot!R6+GT_NG!R6+GT_Spot!R6+Bawana_NG!R6+Bawana_RLNG!R6+Bawana_Spot!R6</f>
        <v>2.7499999999999983E-2</v>
      </c>
      <c r="J6" s="195">
        <f t="shared" si="2"/>
        <v>-0.13749999999999998</v>
      </c>
      <c r="K6" s="194">
        <f>PPCL_NG!L6+PPCL_Spot!L6+GT_NG!L6+GT_Spot!L6+Bawana_NG!L6+Bawana_RLNG!L6+Bawana_Spot!L6</f>
        <v>1.6500000000000001</v>
      </c>
      <c r="L6" s="194">
        <f>PPCL_NG!S6+PPCL_Spot!S6+GT_NG!S6+GT_Spot!S6+Bawana_NG!S6+Bawana_RLNG!S6+Bawana_Spot!S6</f>
        <v>2.1912788736049831</v>
      </c>
      <c r="M6" s="195">
        <f t="shared" si="3"/>
        <v>-0.54127887360498295</v>
      </c>
      <c r="N6" s="194">
        <f>PPCL_NG!M6+PPCL_Spot!M6+GT_NG!M6+GT_Spot!M6+Bawana_NG!M6+Bawana_RLNG!M6+Bawana_Spot!M6</f>
        <v>10.23</v>
      </c>
      <c r="O6" s="194">
        <f>PPCL_NG!T6+PPCL_Spot!T6+GT_NG!T6+GT_Spot!T6+Bawana_NG!T6+Bawana_RLNG!T6+Bawana_Spot!T6</f>
        <v>11.850910978458344</v>
      </c>
      <c r="P6" s="195">
        <f t="shared" si="4"/>
        <v>-1.620910978458344</v>
      </c>
      <c r="Q6" s="195">
        <f t="shared" si="5"/>
        <v>-5.9700000000000006</v>
      </c>
    </row>
    <row r="7" spans="1:17">
      <c r="A7" s="34" t="s">
        <v>49</v>
      </c>
      <c r="B7" s="194">
        <f>PPCL_NG!I7+PPCL_Spot!I7+GT_NG!I7+GT_Spot!I7+Bawana_NG!I7+Bawana_RLNG!I7+Bawana_Spot!I7</f>
        <v>14.280000000000001</v>
      </c>
      <c r="C7" s="194">
        <f>PPCL_NG!P7+PPCL_Spot!P7+GT_NG!P7+GT_Spot!P7+Bawana_NG!P7+Bawana_RLNG!P7+Bawana_Spot!P7</f>
        <v>16.60928627043862</v>
      </c>
      <c r="D7" s="195">
        <f t="shared" si="0"/>
        <v>-2.3292862704386188</v>
      </c>
      <c r="E7" s="194">
        <f>PPCL_NG!J7+PPCL_Spot!J7+GT_NG!J7+GT_Spot!J7+Bawana_NG!J7+Bawana_RLNG!J7+Bawana_Spot!J7</f>
        <v>7.76</v>
      </c>
      <c r="F7" s="194">
        <f>PPCL_NG!Q7+PPCL_Spot!Q7+GT_NG!Q7+GT_Spot!Q7+Bawana_NG!Q7+Bawana_RLNG!Q7+Bawana_Spot!Q7</f>
        <v>9.1010238774980543</v>
      </c>
      <c r="G7" s="195">
        <f t="shared" si="1"/>
        <v>-1.3410238774980545</v>
      </c>
      <c r="H7" s="194">
        <f>PPCL_NG!K7+PPCL_Spot!K7+GT_NG!K7+GT_Spot!K7+Bawana_NG!K7+Bawana_RLNG!K7+Bawana_Spot!K7</f>
        <v>-0.11</v>
      </c>
      <c r="I7" s="194">
        <f>PPCL_NG!R7+PPCL_Spot!R7+GT_NG!R7+GT_Spot!R7+Bawana_NG!R7+Bawana_RLNG!R7+Bawana_Spot!R7</f>
        <v>2.7499999999999983E-2</v>
      </c>
      <c r="J7" s="195">
        <f t="shared" si="2"/>
        <v>-0.13749999999999998</v>
      </c>
      <c r="K7" s="194">
        <f>PPCL_NG!L7+PPCL_Spot!L7+GT_NG!L7+GT_Spot!L7+Bawana_NG!L7+Bawana_RLNG!L7+Bawana_Spot!L7</f>
        <v>1.6500000000000001</v>
      </c>
      <c r="L7" s="194">
        <f>PPCL_NG!S7+PPCL_Spot!S7+GT_NG!S7+GT_Spot!S7+Bawana_NG!S7+Bawana_RLNG!S7+Bawana_Spot!S7</f>
        <v>2.1912788736049831</v>
      </c>
      <c r="M7" s="195">
        <f t="shared" si="3"/>
        <v>-0.54127887360498295</v>
      </c>
      <c r="N7" s="194">
        <f>PPCL_NG!M7+PPCL_Spot!M7+GT_NG!M7+GT_Spot!M7+Bawana_NG!M7+Bawana_RLNG!M7+Bawana_Spot!M7</f>
        <v>10.23</v>
      </c>
      <c r="O7" s="194">
        <f>PPCL_NG!T7+PPCL_Spot!T7+GT_NG!T7+GT_Spot!T7+Bawana_NG!T7+Bawana_RLNG!T7+Bawana_Spot!T7</f>
        <v>11.850910978458344</v>
      </c>
      <c r="P7" s="195">
        <f t="shared" si="4"/>
        <v>-1.620910978458344</v>
      </c>
      <c r="Q7" s="195">
        <f t="shared" si="5"/>
        <v>-5.9700000000000006</v>
      </c>
    </row>
    <row r="8" spans="1:17">
      <c r="A8" s="34" t="s">
        <v>50</v>
      </c>
      <c r="B8" s="194">
        <f>PPCL_NG!I8+PPCL_Spot!I8+GT_NG!I8+GT_Spot!I8+Bawana_NG!I8+Bawana_RLNG!I8+Bawana_Spot!I8</f>
        <v>14.280000000000001</v>
      </c>
      <c r="C8" s="194">
        <f>PPCL_NG!P8+PPCL_Spot!P8+GT_NG!P8+GT_Spot!P8+Bawana_NG!P8+Bawana_RLNG!P8+Bawana_Spot!P8</f>
        <v>16.60928627043862</v>
      </c>
      <c r="D8" s="195">
        <f t="shared" si="0"/>
        <v>-2.3292862704386188</v>
      </c>
      <c r="E8" s="194">
        <f>PPCL_NG!J8+PPCL_Spot!J8+GT_NG!J8+GT_Spot!J8+Bawana_NG!J8+Bawana_RLNG!J8+Bawana_Spot!J8</f>
        <v>7.76</v>
      </c>
      <c r="F8" s="194">
        <f>PPCL_NG!Q8+PPCL_Spot!Q8+GT_NG!Q8+GT_Spot!Q8+Bawana_NG!Q8+Bawana_RLNG!Q8+Bawana_Spot!Q8</f>
        <v>9.1010238774980543</v>
      </c>
      <c r="G8" s="195">
        <f t="shared" si="1"/>
        <v>-1.3410238774980545</v>
      </c>
      <c r="H8" s="194">
        <f>PPCL_NG!K8+PPCL_Spot!K8+GT_NG!K8+GT_Spot!K8+Bawana_NG!K8+Bawana_RLNG!K8+Bawana_Spot!K8</f>
        <v>-0.11</v>
      </c>
      <c r="I8" s="194">
        <f>PPCL_NG!R8+PPCL_Spot!R8+GT_NG!R8+GT_Spot!R8+Bawana_NG!R8+Bawana_RLNG!R8+Bawana_Spot!R8</f>
        <v>2.7499999999999983E-2</v>
      </c>
      <c r="J8" s="195">
        <f t="shared" si="2"/>
        <v>-0.13749999999999998</v>
      </c>
      <c r="K8" s="194">
        <f>PPCL_NG!L8+PPCL_Spot!L8+GT_NG!L8+GT_Spot!L8+Bawana_NG!L8+Bawana_RLNG!L8+Bawana_Spot!L8</f>
        <v>1.6500000000000001</v>
      </c>
      <c r="L8" s="194">
        <f>PPCL_NG!S8+PPCL_Spot!S8+GT_NG!S8+GT_Spot!S8+Bawana_NG!S8+Bawana_RLNG!S8+Bawana_Spot!S8</f>
        <v>2.1912788736049831</v>
      </c>
      <c r="M8" s="195">
        <f t="shared" si="3"/>
        <v>-0.54127887360498295</v>
      </c>
      <c r="N8" s="194">
        <f>PPCL_NG!M8+PPCL_Spot!M8+GT_NG!M8+GT_Spot!M8+Bawana_NG!M8+Bawana_RLNG!M8+Bawana_Spot!M8</f>
        <v>10.23</v>
      </c>
      <c r="O8" s="194">
        <f>PPCL_NG!T8+PPCL_Spot!T8+GT_NG!T8+GT_Spot!T8+Bawana_NG!T8+Bawana_RLNG!T8+Bawana_Spot!T8</f>
        <v>11.850910978458344</v>
      </c>
      <c r="P8" s="195">
        <f t="shared" si="4"/>
        <v>-1.620910978458344</v>
      </c>
      <c r="Q8" s="195">
        <f t="shared" si="5"/>
        <v>-5.9700000000000006</v>
      </c>
    </row>
    <row r="9" spans="1:17">
      <c r="A9" s="34" t="s">
        <v>51</v>
      </c>
      <c r="B9" s="194">
        <f>PPCL_NG!I9+PPCL_Spot!I9+GT_NG!I9+GT_Spot!I9+Bawana_NG!I9+Bawana_RLNG!I9+Bawana_Spot!I9</f>
        <v>14.56</v>
      </c>
      <c r="C9" s="194">
        <f>PPCL_NG!P9+PPCL_Spot!P9+GT_NG!P9+GT_Spot!P9+Bawana_NG!P9+Bawana_RLNG!P9+Bawana_Spot!P9</f>
        <v>16.53928627043862</v>
      </c>
      <c r="D9" s="195">
        <f t="shared" si="0"/>
        <v>-1.9792862704386192</v>
      </c>
      <c r="E9" s="194">
        <f>PPCL_NG!J9+PPCL_Spot!J9+GT_NG!J9+GT_Spot!J9+Bawana_NG!J9+Bawana_RLNG!J9+Bawana_Spot!J9</f>
        <v>7.92</v>
      </c>
      <c r="F9" s="194">
        <f>PPCL_NG!Q9+PPCL_Spot!Q9+GT_NG!Q9+GT_Spot!Q9+Bawana_NG!Q9+Bawana_RLNG!Q9+Bawana_Spot!Q9</f>
        <v>9.0610238774980534</v>
      </c>
      <c r="G9" s="195">
        <f t="shared" si="1"/>
        <v>-1.1410238774980535</v>
      </c>
      <c r="H9" s="194">
        <f>PPCL_NG!K9+PPCL_Spot!K9+GT_NG!K9+GT_Spot!K9+Bawana_NG!K9+Bawana_RLNG!K9+Bawana_Spot!K9</f>
        <v>-0.09</v>
      </c>
      <c r="I9" s="194">
        <f>PPCL_NG!R9+PPCL_Spot!R9+GT_NG!R9+GT_Spot!R9+Bawana_NG!R9+Bawana_RLNG!R9+Bawana_Spot!R9</f>
        <v>2.2499999999999992E-2</v>
      </c>
      <c r="J9" s="195">
        <f t="shared" si="2"/>
        <v>-0.11249999999999999</v>
      </c>
      <c r="K9" s="194">
        <f>PPCL_NG!L9+PPCL_Spot!L9+GT_NG!L9+GT_Spot!L9+Bawana_NG!L9+Bawana_RLNG!L9+Bawana_Spot!L9</f>
        <v>1.7200000000000002</v>
      </c>
      <c r="L9" s="194">
        <f>PPCL_NG!S9+PPCL_Spot!S9+GT_NG!S9+GT_Spot!S9+Bawana_NG!S9+Bawana_RLNG!S9+Bawana_Spot!S9</f>
        <v>2.173778873604983</v>
      </c>
      <c r="M9" s="195">
        <f t="shared" si="3"/>
        <v>-0.45377887360498281</v>
      </c>
      <c r="N9" s="194">
        <f>PPCL_NG!M9+PPCL_Spot!M9+GT_NG!M9+GT_Spot!M9+Bawana_NG!M9+Bawana_RLNG!M9+Bawana_Spot!M9</f>
        <v>10.42</v>
      </c>
      <c r="O9" s="194">
        <f>PPCL_NG!T9+PPCL_Spot!T9+GT_NG!T9+GT_Spot!T9+Bawana_NG!T9+Bawana_RLNG!T9+Bawana_Spot!T9</f>
        <v>11.803410978458345</v>
      </c>
      <c r="P9" s="195">
        <f t="shared" si="4"/>
        <v>-1.383410978458345</v>
      </c>
      <c r="Q9" s="195">
        <f t="shared" si="5"/>
        <v>-5.07</v>
      </c>
    </row>
    <row r="10" spans="1:17">
      <c r="A10" s="34" t="s">
        <v>52</v>
      </c>
      <c r="B10" s="194">
        <f>PPCL_NG!I10+PPCL_Spot!I10+GT_NG!I10+GT_Spot!I10+Bawana_NG!I10+Bawana_RLNG!I10+Bawana_Spot!I10</f>
        <v>14.56</v>
      </c>
      <c r="C10" s="194">
        <f>PPCL_NG!P10+PPCL_Spot!P10+GT_NG!P10+GT_Spot!P10+Bawana_NG!P10+Bawana_RLNG!P10+Bawana_Spot!P10</f>
        <v>16.53928627043862</v>
      </c>
      <c r="D10" s="195">
        <f t="shared" si="0"/>
        <v>-1.9792862704386192</v>
      </c>
      <c r="E10" s="194">
        <f>PPCL_NG!J10+PPCL_Spot!J10+GT_NG!J10+GT_Spot!J10+Bawana_NG!J10+Bawana_RLNG!J10+Bawana_Spot!J10</f>
        <v>7.92</v>
      </c>
      <c r="F10" s="194">
        <f>PPCL_NG!Q10+PPCL_Spot!Q10+GT_NG!Q10+GT_Spot!Q10+Bawana_NG!Q10+Bawana_RLNG!Q10+Bawana_Spot!Q10</f>
        <v>9.0610238774980534</v>
      </c>
      <c r="G10" s="195">
        <f t="shared" si="1"/>
        <v>-1.1410238774980535</v>
      </c>
      <c r="H10" s="194">
        <f>PPCL_NG!K10+PPCL_Spot!K10+GT_NG!K10+GT_Spot!K10+Bawana_NG!K10+Bawana_RLNG!K10+Bawana_Spot!K10</f>
        <v>-0.09</v>
      </c>
      <c r="I10" s="194">
        <f>PPCL_NG!R10+PPCL_Spot!R10+GT_NG!R10+GT_Spot!R10+Bawana_NG!R10+Bawana_RLNG!R10+Bawana_Spot!R10</f>
        <v>2.2499999999999992E-2</v>
      </c>
      <c r="J10" s="195">
        <f t="shared" si="2"/>
        <v>-0.11249999999999999</v>
      </c>
      <c r="K10" s="194">
        <f>PPCL_NG!L10+PPCL_Spot!L10+GT_NG!L10+GT_Spot!L10+Bawana_NG!L10+Bawana_RLNG!L10+Bawana_Spot!L10</f>
        <v>1.7200000000000002</v>
      </c>
      <c r="L10" s="194">
        <f>PPCL_NG!S10+PPCL_Spot!S10+GT_NG!S10+GT_Spot!S10+Bawana_NG!S10+Bawana_RLNG!S10+Bawana_Spot!S10</f>
        <v>2.173778873604983</v>
      </c>
      <c r="M10" s="195">
        <f t="shared" si="3"/>
        <v>-0.45377887360498281</v>
      </c>
      <c r="N10" s="194">
        <f>PPCL_NG!M10+PPCL_Spot!M10+GT_NG!M10+GT_Spot!M10+Bawana_NG!M10+Bawana_RLNG!M10+Bawana_Spot!M10</f>
        <v>10.42</v>
      </c>
      <c r="O10" s="194">
        <f>PPCL_NG!T10+PPCL_Spot!T10+GT_NG!T10+GT_Spot!T10+Bawana_NG!T10+Bawana_RLNG!T10+Bawana_Spot!T10</f>
        <v>11.803410978458345</v>
      </c>
      <c r="P10" s="195">
        <f t="shared" si="4"/>
        <v>-1.383410978458345</v>
      </c>
      <c r="Q10" s="195">
        <f t="shared" si="5"/>
        <v>-5.07</v>
      </c>
    </row>
    <row r="11" spans="1:17">
      <c r="A11" s="34" t="s">
        <v>53</v>
      </c>
      <c r="B11" s="194">
        <f>PPCL_NG!I11+PPCL_Spot!I11+GT_NG!I11+GT_Spot!I11+Bawana_NG!I11+Bawana_RLNG!I11+Bawana_Spot!I11</f>
        <v>14.56</v>
      </c>
      <c r="C11" s="194">
        <f>PPCL_NG!P11+PPCL_Spot!P11+GT_NG!P11+GT_Spot!P11+Bawana_NG!P11+Bawana_RLNG!P11+Bawana_Spot!P11</f>
        <v>16.53928627043862</v>
      </c>
      <c r="D11" s="195">
        <f t="shared" si="0"/>
        <v>-1.9792862704386192</v>
      </c>
      <c r="E11" s="194">
        <f>PPCL_NG!J11+PPCL_Spot!J11+GT_NG!J11+GT_Spot!J11+Bawana_NG!J11+Bawana_RLNG!J11+Bawana_Spot!J11</f>
        <v>7.92</v>
      </c>
      <c r="F11" s="194">
        <f>PPCL_NG!Q11+PPCL_Spot!Q11+GT_NG!Q11+GT_Spot!Q11+Bawana_NG!Q11+Bawana_RLNG!Q11+Bawana_Spot!Q11</f>
        <v>9.0610238774980534</v>
      </c>
      <c r="G11" s="195">
        <f t="shared" si="1"/>
        <v>-1.1410238774980535</v>
      </c>
      <c r="H11" s="194">
        <f>PPCL_NG!K11+PPCL_Spot!K11+GT_NG!K11+GT_Spot!K11+Bawana_NG!K11+Bawana_RLNG!K11+Bawana_Spot!K11</f>
        <v>-0.09</v>
      </c>
      <c r="I11" s="194">
        <f>PPCL_NG!R11+PPCL_Spot!R11+GT_NG!R11+GT_Spot!R11+Bawana_NG!R11+Bawana_RLNG!R11+Bawana_Spot!R11</f>
        <v>2.2499999999999992E-2</v>
      </c>
      <c r="J11" s="195">
        <f t="shared" si="2"/>
        <v>-0.11249999999999999</v>
      </c>
      <c r="K11" s="194">
        <f>PPCL_NG!L11+PPCL_Spot!L11+GT_NG!L11+GT_Spot!L11+Bawana_NG!L11+Bawana_RLNG!L11+Bawana_Spot!L11</f>
        <v>1.7200000000000002</v>
      </c>
      <c r="L11" s="194">
        <f>PPCL_NG!S11+PPCL_Spot!S11+GT_NG!S11+GT_Spot!S11+Bawana_NG!S11+Bawana_RLNG!S11+Bawana_Spot!S11</f>
        <v>2.173778873604983</v>
      </c>
      <c r="M11" s="195">
        <f t="shared" si="3"/>
        <v>-0.45377887360498281</v>
      </c>
      <c r="N11" s="194">
        <f>PPCL_NG!M11+PPCL_Spot!M11+GT_NG!M11+GT_Spot!M11+Bawana_NG!M11+Bawana_RLNG!M11+Bawana_Spot!M11</f>
        <v>10.42</v>
      </c>
      <c r="O11" s="194">
        <f>PPCL_NG!T11+PPCL_Spot!T11+GT_NG!T11+GT_Spot!T11+Bawana_NG!T11+Bawana_RLNG!T11+Bawana_Spot!T11</f>
        <v>11.803410978458345</v>
      </c>
      <c r="P11" s="195">
        <f t="shared" si="4"/>
        <v>-1.383410978458345</v>
      </c>
      <c r="Q11" s="195">
        <f t="shared" si="5"/>
        <v>-5.07</v>
      </c>
    </row>
    <row r="12" spans="1:17">
      <c r="A12" s="34" t="s">
        <v>54</v>
      </c>
      <c r="B12" s="194">
        <f>PPCL_NG!I12+PPCL_Spot!I12+GT_NG!I12+GT_Spot!I12+Bawana_NG!I12+Bawana_RLNG!I12+Bawana_Spot!I12</f>
        <v>14.56</v>
      </c>
      <c r="C12" s="194">
        <f>PPCL_NG!P12+PPCL_Spot!P12+GT_NG!P12+GT_Spot!P12+Bawana_NG!P12+Bawana_RLNG!P12+Bawana_Spot!P12</f>
        <v>16.53928627043862</v>
      </c>
      <c r="D12" s="195">
        <f t="shared" si="0"/>
        <v>-1.9792862704386192</v>
      </c>
      <c r="E12" s="194">
        <f>PPCL_NG!J12+PPCL_Spot!J12+GT_NG!J12+GT_Spot!J12+Bawana_NG!J12+Bawana_RLNG!J12+Bawana_Spot!J12</f>
        <v>7.92</v>
      </c>
      <c r="F12" s="194">
        <f>PPCL_NG!Q12+PPCL_Spot!Q12+GT_NG!Q12+GT_Spot!Q12+Bawana_NG!Q12+Bawana_RLNG!Q12+Bawana_Spot!Q12</f>
        <v>9.0610238774980534</v>
      </c>
      <c r="G12" s="195">
        <f t="shared" si="1"/>
        <v>-1.1410238774980535</v>
      </c>
      <c r="H12" s="194">
        <f>PPCL_NG!K12+PPCL_Spot!K12+GT_NG!K12+GT_Spot!K12+Bawana_NG!K12+Bawana_RLNG!K12+Bawana_Spot!K12</f>
        <v>-0.09</v>
      </c>
      <c r="I12" s="194">
        <f>PPCL_NG!R12+PPCL_Spot!R12+GT_NG!R12+GT_Spot!R12+Bawana_NG!R12+Bawana_RLNG!R12+Bawana_Spot!R12</f>
        <v>2.2499999999999992E-2</v>
      </c>
      <c r="J12" s="195">
        <f t="shared" si="2"/>
        <v>-0.11249999999999999</v>
      </c>
      <c r="K12" s="194">
        <f>PPCL_NG!L12+PPCL_Spot!L12+GT_NG!L12+GT_Spot!L12+Bawana_NG!L12+Bawana_RLNG!L12+Bawana_Spot!L12</f>
        <v>1.7200000000000002</v>
      </c>
      <c r="L12" s="194">
        <f>PPCL_NG!S12+PPCL_Spot!S12+GT_NG!S12+GT_Spot!S12+Bawana_NG!S12+Bawana_RLNG!S12+Bawana_Spot!S12</f>
        <v>2.173778873604983</v>
      </c>
      <c r="M12" s="195">
        <f t="shared" si="3"/>
        <v>-0.45377887360498281</v>
      </c>
      <c r="N12" s="194">
        <f>PPCL_NG!M12+PPCL_Spot!M12+GT_NG!M12+GT_Spot!M12+Bawana_NG!M12+Bawana_RLNG!M12+Bawana_Spot!M12</f>
        <v>10.42</v>
      </c>
      <c r="O12" s="194">
        <f>PPCL_NG!T12+PPCL_Spot!T12+GT_NG!T12+GT_Spot!T12+Bawana_NG!T12+Bawana_RLNG!T12+Bawana_Spot!T12</f>
        <v>11.803410978458345</v>
      </c>
      <c r="P12" s="195">
        <f t="shared" si="4"/>
        <v>-1.383410978458345</v>
      </c>
      <c r="Q12" s="195">
        <f t="shared" si="5"/>
        <v>-5.07</v>
      </c>
    </row>
    <row r="13" spans="1:17">
      <c r="A13" s="34" t="s">
        <v>55</v>
      </c>
      <c r="B13" s="194">
        <f>PPCL_NG!I13+PPCL_Spot!I13+GT_NG!I13+GT_Spot!I13+Bawana_NG!I13+Bawana_RLNG!I13+Bawana_Spot!I13</f>
        <v>14.56</v>
      </c>
      <c r="C13" s="194">
        <f>PPCL_NG!P13+PPCL_Spot!P13+GT_NG!P13+GT_Spot!P13+Bawana_NG!P13+Bawana_RLNG!P13+Bawana_Spot!P13</f>
        <v>16.53928627043862</v>
      </c>
      <c r="D13" s="195">
        <f t="shared" si="0"/>
        <v>-1.9792862704386192</v>
      </c>
      <c r="E13" s="194">
        <f>PPCL_NG!J13+PPCL_Spot!J13+GT_NG!J13+GT_Spot!J13+Bawana_NG!J13+Bawana_RLNG!J13+Bawana_Spot!J13</f>
        <v>7.92</v>
      </c>
      <c r="F13" s="194">
        <f>PPCL_NG!Q13+PPCL_Spot!Q13+GT_NG!Q13+GT_Spot!Q13+Bawana_NG!Q13+Bawana_RLNG!Q13+Bawana_Spot!Q13</f>
        <v>9.0610238774980534</v>
      </c>
      <c r="G13" s="195">
        <f t="shared" si="1"/>
        <v>-1.1410238774980535</v>
      </c>
      <c r="H13" s="194">
        <f>PPCL_NG!K13+PPCL_Spot!K13+GT_NG!K13+GT_Spot!K13+Bawana_NG!K13+Bawana_RLNG!K13+Bawana_Spot!K13</f>
        <v>-0.09</v>
      </c>
      <c r="I13" s="194">
        <f>PPCL_NG!R13+PPCL_Spot!R13+GT_NG!R13+GT_Spot!R13+Bawana_NG!R13+Bawana_RLNG!R13+Bawana_Spot!R13</f>
        <v>2.2499999999999992E-2</v>
      </c>
      <c r="J13" s="195">
        <f t="shared" si="2"/>
        <v>-0.11249999999999999</v>
      </c>
      <c r="K13" s="194">
        <f>PPCL_NG!L13+PPCL_Spot!L13+GT_NG!L13+GT_Spot!L13+Bawana_NG!L13+Bawana_RLNG!L13+Bawana_Spot!L13</f>
        <v>1.7200000000000002</v>
      </c>
      <c r="L13" s="194">
        <f>PPCL_NG!S13+PPCL_Spot!S13+GT_NG!S13+GT_Spot!S13+Bawana_NG!S13+Bawana_RLNG!S13+Bawana_Spot!S13</f>
        <v>2.173778873604983</v>
      </c>
      <c r="M13" s="195">
        <f t="shared" si="3"/>
        <v>-0.45377887360498281</v>
      </c>
      <c r="N13" s="194">
        <f>PPCL_NG!M13+PPCL_Spot!M13+GT_NG!M13+GT_Spot!M13+Bawana_NG!M13+Bawana_RLNG!M13+Bawana_Spot!M13</f>
        <v>10.42</v>
      </c>
      <c r="O13" s="194">
        <f>PPCL_NG!T13+PPCL_Spot!T13+GT_NG!T13+GT_Spot!T13+Bawana_NG!T13+Bawana_RLNG!T13+Bawana_Spot!T13</f>
        <v>11.803410978458345</v>
      </c>
      <c r="P13" s="195">
        <f t="shared" si="4"/>
        <v>-1.383410978458345</v>
      </c>
      <c r="Q13" s="195">
        <f t="shared" si="5"/>
        <v>-5.07</v>
      </c>
    </row>
    <row r="14" spans="1:17">
      <c r="A14" s="34" t="s">
        <v>56</v>
      </c>
      <c r="B14" s="194">
        <f>PPCL_NG!I14+PPCL_Spot!I14+GT_NG!I14+GT_Spot!I14+Bawana_NG!I14+Bawana_RLNG!I14+Bawana_Spot!I14</f>
        <v>14.56</v>
      </c>
      <c r="C14" s="194">
        <f>PPCL_NG!P14+PPCL_Spot!P14+GT_NG!P14+GT_Spot!P14+Bawana_NG!P14+Bawana_RLNG!P14+Bawana_Spot!P14</f>
        <v>16.53928627043862</v>
      </c>
      <c r="D14" s="195">
        <f t="shared" si="0"/>
        <v>-1.9792862704386192</v>
      </c>
      <c r="E14" s="194">
        <f>PPCL_NG!J14+PPCL_Spot!J14+GT_NG!J14+GT_Spot!J14+Bawana_NG!J14+Bawana_RLNG!J14+Bawana_Spot!J14</f>
        <v>7.92</v>
      </c>
      <c r="F14" s="194">
        <f>PPCL_NG!Q14+PPCL_Spot!Q14+GT_NG!Q14+GT_Spot!Q14+Bawana_NG!Q14+Bawana_RLNG!Q14+Bawana_Spot!Q14</f>
        <v>9.0610238774980534</v>
      </c>
      <c r="G14" s="195">
        <f t="shared" si="1"/>
        <v>-1.1410238774980535</v>
      </c>
      <c r="H14" s="194">
        <f>PPCL_NG!K14+PPCL_Spot!K14+GT_NG!K14+GT_Spot!K14+Bawana_NG!K14+Bawana_RLNG!K14+Bawana_Spot!K14</f>
        <v>-0.09</v>
      </c>
      <c r="I14" s="194">
        <f>PPCL_NG!R14+PPCL_Spot!R14+GT_NG!R14+GT_Spot!R14+Bawana_NG!R14+Bawana_RLNG!R14+Bawana_Spot!R14</f>
        <v>2.2499999999999992E-2</v>
      </c>
      <c r="J14" s="195">
        <f t="shared" si="2"/>
        <v>-0.11249999999999999</v>
      </c>
      <c r="K14" s="194">
        <f>PPCL_NG!L14+PPCL_Spot!L14+GT_NG!L14+GT_Spot!L14+Bawana_NG!L14+Bawana_RLNG!L14+Bawana_Spot!L14</f>
        <v>1.7200000000000002</v>
      </c>
      <c r="L14" s="194">
        <f>PPCL_NG!S14+PPCL_Spot!S14+GT_NG!S14+GT_Spot!S14+Bawana_NG!S14+Bawana_RLNG!S14+Bawana_Spot!S14</f>
        <v>2.173778873604983</v>
      </c>
      <c r="M14" s="195">
        <f t="shared" si="3"/>
        <v>-0.45377887360498281</v>
      </c>
      <c r="N14" s="194">
        <f>PPCL_NG!M14+PPCL_Spot!M14+GT_NG!M14+GT_Spot!M14+Bawana_NG!M14+Bawana_RLNG!M14+Bawana_Spot!M14</f>
        <v>10.42</v>
      </c>
      <c r="O14" s="194">
        <f>PPCL_NG!T14+PPCL_Spot!T14+GT_NG!T14+GT_Spot!T14+Bawana_NG!T14+Bawana_RLNG!T14+Bawana_Spot!T14</f>
        <v>11.803410978458345</v>
      </c>
      <c r="P14" s="195">
        <f t="shared" si="4"/>
        <v>-1.383410978458345</v>
      </c>
      <c r="Q14" s="195">
        <f t="shared" si="5"/>
        <v>-5.07</v>
      </c>
    </row>
    <row r="15" spans="1:17">
      <c r="A15" s="34" t="s">
        <v>57</v>
      </c>
      <c r="B15" s="194">
        <f>PPCL_NG!I15+PPCL_Spot!I15+GT_NG!I15+GT_Spot!I15+Bawana_NG!I15+Bawana_RLNG!I15+Bawana_Spot!I15</f>
        <v>14.56</v>
      </c>
      <c r="C15" s="194">
        <f>PPCL_NG!P15+PPCL_Spot!P15+GT_NG!P15+GT_Spot!P15+Bawana_NG!P15+Bawana_RLNG!P15+Bawana_Spot!P15</f>
        <v>16.53928627043862</v>
      </c>
      <c r="D15" s="195">
        <f t="shared" si="0"/>
        <v>-1.9792862704386192</v>
      </c>
      <c r="E15" s="194">
        <f>PPCL_NG!J15+PPCL_Spot!J15+GT_NG!J15+GT_Spot!J15+Bawana_NG!J15+Bawana_RLNG!J15+Bawana_Spot!J15</f>
        <v>7.92</v>
      </c>
      <c r="F15" s="194">
        <f>PPCL_NG!Q15+PPCL_Spot!Q15+GT_NG!Q15+GT_Spot!Q15+Bawana_NG!Q15+Bawana_RLNG!Q15+Bawana_Spot!Q15</f>
        <v>9.0610238774980534</v>
      </c>
      <c r="G15" s="195">
        <f t="shared" si="1"/>
        <v>-1.1410238774980535</v>
      </c>
      <c r="H15" s="194">
        <f>PPCL_NG!K15+PPCL_Spot!K15+GT_NG!K15+GT_Spot!K15+Bawana_NG!K15+Bawana_RLNG!K15+Bawana_Spot!K15</f>
        <v>-0.09</v>
      </c>
      <c r="I15" s="194">
        <f>PPCL_NG!R15+PPCL_Spot!R15+GT_NG!R15+GT_Spot!R15+Bawana_NG!R15+Bawana_RLNG!R15+Bawana_Spot!R15</f>
        <v>2.2499999999999992E-2</v>
      </c>
      <c r="J15" s="195">
        <f t="shared" si="2"/>
        <v>-0.11249999999999999</v>
      </c>
      <c r="K15" s="194">
        <f>PPCL_NG!L15+PPCL_Spot!L15+GT_NG!L15+GT_Spot!L15+Bawana_NG!L15+Bawana_RLNG!L15+Bawana_Spot!L15</f>
        <v>1.7200000000000002</v>
      </c>
      <c r="L15" s="194">
        <f>PPCL_NG!S15+PPCL_Spot!S15+GT_NG!S15+GT_Spot!S15+Bawana_NG!S15+Bawana_RLNG!S15+Bawana_Spot!S15</f>
        <v>2.173778873604983</v>
      </c>
      <c r="M15" s="195">
        <f t="shared" si="3"/>
        <v>-0.45377887360498281</v>
      </c>
      <c r="N15" s="194">
        <f>PPCL_NG!M15+PPCL_Spot!M15+GT_NG!M15+GT_Spot!M15+Bawana_NG!M15+Bawana_RLNG!M15+Bawana_Spot!M15</f>
        <v>10.42</v>
      </c>
      <c r="O15" s="194">
        <f>PPCL_NG!T15+PPCL_Spot!T15+GT_NG!T15+GT_Spot!T15+Bawana_NG!T15+Bawana_RLNG!T15+Bawana_Spot!T15</f>
        <v>11.803410978458345</v>
      </c>
      <c r="P15" s="195">
        <f t="shared" si="4"/>
        <v>-1.383410978458345</v>
      </c>
      <c r="Q15" s="195">
        <f t="shared" si="5"/>
        <v>-5.07</v>
      </c>
    </row>
    <row r="16" spans="1:17">
      <c r="A16" s="34" t="s">
        <v>58</v>
      </c>
      <c r="B16" s="194">
        <f>PPCL_NG!I16+PPCL_Spot!I16+GT_NG!I16+GT_Spot!I16+Bawana_NG!I16+Bawana_RLNG!I16+Bawana_Spot!I16</f>
        <v>14.56</v>
      </c>
      <c r="C16" s="194">
        <f>PPCL_NG!P16+PPCL_Spot!P16+GT_NG!P16+GT_Spot!P16+Bawana_NG!P16+Bawana_RLNG!P16+Bawana_Spot!P16</f>
        <v>16.53928627043862</v>
      </c>
      <c r="D16" s="195">
        <f t="shared" si="0"/>
        <v>-1.9792862704386192</v>
      </c>
      <c r="E16" s="194">
        <f>PPCL_NG!J16+PPCL_Spot!J16+GT_NG!J16+GT_Spot!J16+Bawana_NG!J16+Bawana_RLNG!J16+Bawana_Spot!J16</f>
        <v>7.92</v>
      </c>
      <c r="F16" s="194">
        <f>PPCL_NG!Q16+PPCL_Spot!Q16+GT_NG!Q16+GT_Spot!Q16+Bawana_NG!Q16+Bawana_RLNG!Q16+Bawana_Spot!Q16</f>
        <v>9.0610238774980534</v>
      </c>
      <c r="G16" s="195">
        <f t="shared" si="1"/>
        <v>-1.1410238774980535</v>
      </c>
      <c r="H16" s="194">
        <f>PPCL_NG!K16+PPCL_Spot!K16+GT_NG!K16+GT_Spot!K16+Bawana_NG!K16+Bawana_RLNG!K16+Bawana_Spot!K16</f>
        <v>-0.09</v>
      </c>
      <c r="I16" s="194">
        <f>PPCL_NG!R16+PPCL_Spot!R16+GT_NG!R16+GT_Spot!R16+Bawana_NG!R16+Bawana_RLNG!R16+Bawana_Spot!R16</f>
        <v>2.2499999999999992E-2</v>
      </c>
      <c r="J16" s="195">
        <f t="shared" si="2"/>
        <v>-0.11249999999999999</v>
      </c>
      <c r="K16" s="194">
        <f>PPCL_NG!L16+PPCL_Spot!L16+GT_NG!L16+GT_Spot!L16+Bawana_NG!L16+Bawana_RLNG!L16+Bawana_Spot!L16</f>
        <v>1.7200000000000002</v>
      </c>
      <c r="L16" s="194">
        <f>PPCL_NG!S16+PPCL_Spot!S16+GT_NG!S16+GT_Spot!S16+Bawana_NG!S16+Bawana_RLNG!S16+Bawana_Spot!S16</f>
        <v>2.173778873604983</v>
      </c>
      <c r="M16" s="195">
        <f t="shared" si="3"/>
        <v>-0.45377887360498281</v>
      </c>
      <c r="N16" s="194">
        <f>PPCL_NG!M16+PPCL_Spot!M16+GT_NG!M16+GT_Spot!M16+Bawana_NG!M16+Bawana_RLNG!M16+Bawana_Spot!M16</f>
        <v>10.42</v>
      </c>
      <c r="O16" s="194">
        <f>PPCL_NG!T16+PPCL_Spot!T16+GT_NG!T16+GT_Spot!T16+Bawana_NG!T16+Bawana_RLNG!T16+Bawana_Spot!T16</f>
        <v>11.803410978458345</v>
      </c>
      <c r="P16" s="195">
        <f t="shared" si="4"/>
        <v>-1.383410978458345</v>
      </c>
      <c r="Q16" s="195">
        <f t="shared" si="5"/>
        <v>-5.07</v>
      </c>
    </row>
    <row r="17" spans="1:17">
      <c r="A17" s="34" t="s">
        <v>59</v>
      </c>
      <c r="B17" s="194">
        <f>PPCL_NG!I17+PPCL_Spot!I17+GT_NG!I17+GT_Spot!I17+Bawana_NG!I17+Bawana_RLNG!I17+Bawana_Spot!I17</f>
        <v>14.56</v>
      </c>
      <c r="C17" s="194">
        <f>PPCL_NG!P17+PPCL_Spot!P17+GT_NG!P17+GT_Spot!P17+Bawana_NG!P17+Bawana_RLNG!P17+Bawana_Spot!P17</f>
        <v>16.53928627043862</v>
      </c>
      <c r="D17" s="195">
        <f t="shared" si="0"/>
        <v>-1.9792862704386192</v>
      </c>
      <c r="E17" s="194">
        <f>PPCL_NG!J17+PPCL_Spot!J17+GT_NG!J17+GT_Spot!J17+Bawana_NG!J17+Bawana_RLNG!J17+Bawana_Spot!J17</f>
        <v>7.92</v>
      </c>
      <c r="F17" s="194">
        <f>PPCL_NG!Q17+PPCL_Spot!Q17+GT_NG!Q17+GT_Spot!Q17+Bawana_NG!Q17+Bawana_RLNG!Q17+Bawana_Spot!Q17</f>
        <v>9.0610238774980534</v>
      </c>
      <c r="G17" s="195">
        <f t="shared" si="1"/>
        <v>-1.1410238774980535</v>
      </c>
      <c r="H17" s="194">
        <f>PPCL_NG!K17+PPCL_Spot!K17+GT_NG!K17+GT_Spot!K17+Bawana_NG!K17+Bawana_RLNG!K17+Bawana_Spot!K17</f>
        <v>-0.09</v>
      </c>
      <c r="I17" s="194">
        <f>PPCL_NG!R17+PPCL_Spot!R17+GT_NG!R17+GT_Spot!R17+Bawana_NG!R17+Bawana_RLNG!R17+Bawana_Spot!R17</f>
        <v>2.2499999999999992E-2</v>
      </c>
      <c r="J17" s="195">
        <f t="shared" si="2"/>
        <v>-0.11249999999999999</v>
      </c>
      <c r="K17" s="194">
        <f>PPCL_NG!L17+PPCL_Spot!L17+GT_NG!L17+GT_Spot!L17+Bawana_NG!L17+Bawana_RLNG!L17+Bawana_Spot!L17</f>
        <v>1.7200000000000002</v>
      </c>
      <c r="L17" s="194">
        <f>PPCL_NG!S17+PPCL_Spot!S17+GT_NG!S17+GT_Spot!S17+Bawana_NG!S17+Bawana_RLNG!S17+Bawana_Spot!S17</f>
        <v>2.173778873604983</v>
      </c>
      <c r="M17" s="195">
        <f t="shared" si="3"/>
        <v>-0.45377887360498281</v>
      </c>
      <c r="N17" s="194">
        <f>PPCL_NG!M17+PPCL_Spot!M17+GT_NG!M17+GT_Spot!M17+Bawana_NG!M17+Bawana_RLNG!M17+Bawana_Spot!M17</f>
        <v>10.42</v>
      </c>
      <c r="O17" s="194">
        <f>PPCL_NG!T17+PPCL_Spot!T17+GT_NG!T17+GT_Spot!T17+Bawana_NG!T17+Bawana_RLNG!T17+Bawana_Spot!T17</f>
        <v>11.803410978458345</v>
      </c>
      <c r="P17" s="195">
        <f t="shared" si="4"/>
        <v>-1.383410978458345</v>
      </c>
      <c r="Q17" s="195">
        <f t="shared" si="5"/>
        <v>-5.07</v>
      </c>
    </row>
    <row r="18" spans="1:17">
      <c r="A18" s="34" t="s">
        <v>60</v>
      </c>
      <c r="B18" s="194">
        <f>PPCL_NG!I18+PPCL_Spot!I18+GT_NG!I18+GT_Spot!I18+Bawana_NG!I18+Bawana_RLNG!I18+Bawana_Spot!I18</f>
        <v>14.56</v>
      </c>
      <c r="C18" s="194">
        <f>PPCL_NG!P18+PPCL_Spot!P18+GT_NG!P18+GT_Spot!P18+Bawana_NG!P18+Bawana_RLNG!P18+Bawana_Spot!P18</f>
        <v>16.53928627043862</v>
      </c>
      <c r="D18" s="195">
        <f t="shared" si="0"/>
        <v>-1.9792862704386192</v>
      </c>
      <c r="E18" s="194">
        <f>PPCL_NG!J18+PPCL_Spot!J18+GT_NG!J18+GT_Spot!J18+Bawana_NG!J18+Bawana_RLNG!J18+Bawana_Spot!J18</f>
        <v>7.92</v>
      </c>
      <c r="F18" s="194">
        <f>PPCL_NG!Q18+PPCL_Spot!Q18+GT_NG!Q18+GT_Spot!Q18+Bawana_NG!Q18+Bawana_RLNG!Q18+Bawana_Spot!Q18</f>
        <v>9.0610238774980534</v>
      </c>
      <c r="G18" s="195">
        <f t="shared" si="1"/>
        <v>-1.1410238774980535</v>
      </c>
      <c r="H18" s="194">
        <f>PPCL_NG!K18+PPCL_Spot!K18+GT_NG!K18+GT_Spot!K18+Bawana_NG!K18+Bawana_RLNG!K18+Bawana_Spot!K18</f>
        <v>-0.09</v>
      </c>
      <c r="I18" s="194">
        <f>PPCL_NG!R18+PPCL_Spot!R18+GT_NG!R18+GT_Spot!R18+Bawana_NG!R18+Bawana_RLNG!R18+Bawana_Spot!R18</f>
        <v>2.2499999999999992E-2</v>
      </c>
      <c r="J18" s="195">
        <f t="shared" si="2"/>
        <v>-0.11249999999999999</v>
      </c>
      <c r="K18" s="194">
        <f>PPCL_NG!L18+PPCL_Spot!L18+GT_NG!L18+GT_Spot!L18+Bawana_NG!L18+Bawana_RLNG!L18+Bawana_Spot!L18</f>
        <v>1.7200000000000002</v>
      </c>
      <c r="L18" s="194">
        <f>PPCL_NG!S18+PPCL_Spot!S18+GT_NG!S18+GT_Spot!S18+Bawana_NG!S18+Bawana_RLNG!S18+Bawana_Spot!S18</f>
        <v>2.173778873604983</v>
      </c>
      <c r="M18" s="195">
        <f t="shared" si="3"/>
        <v>-0.45377887360498281</v>
      </c>
      <c r="N18" s="194">
        <f>PPCL_NG!M18+PPCL_Spot!M18+GT_NG!M18+GT_Spot!M18+Bawana_NG!M18+Bawana_RLNG!M18+Bawana_Spot!M18</f>
        <v>10.42</v>
      </c>
      <c r="O18" s="194">
        <f>PPCL_NG!T18+PPCL_Spot!T18+GT_NG!T18+GT_Spot!T18+Bawana_NG!T18+Bawana_RLNG!T18+Bawana_Spot!T18</f>
        <v>11.803410978458345</v>
      </c>
      <c r="P18" s="195">
        <f t="shared" si="4"/>
        <v>-1.383410978458345</v>
      </c>
      <c r="Q18" s="195">
        <f t="shared" si="5"/>
        <v>-5.07</v>
      </c>
    </row>
    <row r="19" spans="1:17">
      <c r="A19" s="34" t="s">
        <v>61</v>
      </c>
      <c r="B19" s="194">
        <f>PPCL_NG!I19+PPCL_Spot!I19+GT_NG!I19+GT_Spot!I19+Bawana_NG!I19+Bawana_RLNG!I19+Bawana_Spot!I19</f>
        <v>14.56</v>
      </c>
      <c r="C19" s="194">
        <f>PPCL_NG!P19+PPCL_Spot!P19+GT_NG!P19+GT_Spot!P19+Bawana_NG!P19+Bawana_RLNG!P19+Bawana_Spot!P19</f>
        <v>16.53928627043862</v>
      </c>
      <c r="D19" s="195">
        <f t="shared" si="0"/>
        <v>-1.9792862704386192</v>
      </c>
      <c r="E19" s="194">
        <f>PPCL_NG!J19+PPCL_Spot!J19+GT_NG!J19+GT_Spot!J19+Bawana_NG!J19+Bawana_RLNG!J19+Bawana_Spot!J19</f>
        <v>7.92</v>
      </c>
      <c r="F19" s="194">
        <f>PPCL_NG!Q19+PPCL_Spot!Q19+GT_NG!Q19+GT_Spot!Q19+Bawana_NG!Q19+Bawana_RLNG!Q19+Bawana_Spot!Q19</f>
        <v>9.0610238774980534</v>
      </c>
      <c r="G19" s="195">
        <f t="shared" si="1"/>
        <v>-1.1410238774980535</v>
      </c>
      <c r="H19" s="194">
        <f>PPCL_NG!K19+PPCL_Spot!K19+GT_NG!K19+GT_Spot!K19+Bawana_NG!K19+Bawana_RLNG!K19+Bawana_Spot!K19</f>
        <v>-0.09</v>
      </c>
      <c r="I19" s="194">
        <f>PPCL_NG!R19+PPCL_Spot!R19+GT_NG!R19+GT_Spot!R19+Bawana_NG!R19+Bawana_RLNG!R19+Bawana_Spot!R19</f>
        <v>2.2499999999999992E-2</v>
      </c>
      <c r="J19" s="195">
        <f t="shared" si="2"/>
        <v>-0.11249999999999999</v>
      </c>
      <c r="K19" s="194">
        <f>PPCL_NG!L19+PPCL_Spot!L19+GT_NG!L19+GT_Spot!L19+Bawana_NG!L19+Bawana_RLNG!L19+Bawana_Spot!L19</f>
        <v>1.7200000000000002</v>
      </c>
      <c r="L19" s="194">
        <f>PPCL_NG!S19+PPCL_Spot!S19+GT_NG!S19+GT_Spot!S19+Bawana_NG!S19+Bawana_RLNG!S19+Bawana_Spot!S19</f>
        <v>2.173778873604983</v>
      </c>
      <c r="M19" s="195">
        <f t="shared" si="3"/>
        <v>-0.45377887360498281</v>
      </c>
      <c r="N19" s="194">
        <f>PPCL_NG!M19+PPCL_Spot!M19+GT_NG!M19+GT_Spot!M19+Bawana_NG!M19+Bawana_RLNG!M19+Bawana_Spot!M19</f>
        <v>10.42</v>
      </c>
      <c r="O19" s="194">
        <f>PPCL_NG!T19+PPCL_Spot!T19+GT_NG!T19+GT_Spot!T19+Bawana_NG!T19+Bawana_RLNG!T19+Bawana_Spot!T19</f>
        <v>11.803410978458345</v>
      </c>
      <c r="P19" s="195">
        <f t="shared" si="4"/>
        <v>-1.383410978458345</v>
      </c>
      <c r="Q19" s="195">
        <f t="shared" si="5"/>
        <v>-5.07</v>
      </c>
    </row>
    <row r="20" spans="1:17">
      <c r="A20" s="34" t="s">
        <v>62</v>
      </c>
      <c r="B20" s="194">
        <f>PPCL_NG!I20+PPCL_Spot!I20+GT_NG!I20+GT_Spot!I20+Bawana_NG!I20+Bawana_RLNG!I20+Bawana_Spot!I20</f>
        <v>14.56</v>
      </c>
      <c r="C20" s="194">
        <f>PPCL_NG!P20+PPCL_Spot!P20+GT_NG!P20+GT_Spot!P20+Bawana_NG!P20+Bawana_RLNG!P20+Bawana_Spot!P20</f>
        <v>16.53928627043862</v>
      </c>
      <c r="D20" s="195">
        <f t="shared" si="0"/>
        <v>-1.9792862704386192</v>
      </c>
      <c r="E20" s="194">
        <f>PPCL_NG!J20+PPCL_Spot!J20+GT_NG!J20+GT_Spot!J20+Bawana_NG!J20+Bawana_RLNG!J20+Bawana_Spot!J20</f>
        <v>7.92</v>
      </c>
      <c r="F20" s="194">
        <f>PPCL_NG!Q20+PPCL_Spot!Q20+GT_NG!Q20+GT_Spot!Q20+Bawana_NG!Q20+Bawana_RLNG!Q20+Bawana_Spot!Q20</f>
        <v>9.0610238774980534</v>
      </c>
      <c r="G20" s="195">
        <f t="shared" si="1"/>
        <v>-1.1410238774980535</v>
      </c>
      <c r="H20" s="194">
        <f>PPCL_NG!K20+PPCL_Spot!K20+GT_NG!K20+GT_Spot!K20+Bawana_NG!K20+Bawana_RLNG!K20+Bawana_Spot!K20</f>
        <v>-0.09</v>
      </c>
      <c r="I20" s="194">
        <f>PPCL_NG!R20+PPCL_Spot!R20+GT_NG!R20+GT_Spot!R20+Bawana_NG!R20+Bawana_RLNG!R20+Bawana_Spot!R20</f>
        <v>2.2499999999999992E-2</v>
      </c>
      <c r="J20" s="195">
        <f t="shared" si="2"/>
        <v>-0.11249999999999999</v>
      </c>
      <c r="K20" s="194">
        <f>PPCL_NG!L20+PPCL_Spot!L20+GT_NG!L20+GT_Spot!L20+Bawana_NG!L20+Bawana_RLNG!L20+Bawana_Spot!L20</f>
        <v>1.7200000000000002</v>
      </c>
      <c r="L20" s="194">
        <f>PPCL_NG!S20+PPCL_Spot!S20+GT_NG!S20+GT_Spot!S20+Bawana_NG!S20+Bawana_RLNG!S20+Bawana_Spot!S20</f>
        <v>2.173778873604983</v>
      </c>
      <c r="M20" s="195">
        <f t="shared" si="3"/>
        <v>-0.45377887360498281</v>
      </c>
      <c r="N20" s="194">
        <f>PPCL_NG!M20+PPCL_Spot!M20+GT_NG!M20+GT_Spot!M20+Bawana_NG!M20+Bawana_RLNG!M20+Bawana_Spot!M20</f>
        <v>10.42</v>
      </c>
      <c r="O20" s="194">
        <f>PPCL_NG!T20+PPCL_Spot!T20+GT_NG!T20+GT_Spot!T20+Bawana_NG!T20+Bawana_RLNG!T20+Bawana_Spot!T20</f>
        <v>11.803410978458345</v>
      </c>
      <c r="P20" s="195">
        <f t="shared" si="4"/>
        <v>-1.383410978458345</v>
      </c>
      <c r="Q20" s="195">
        <f t="shared" si="5"/>
        <v>-5.07</v>
      </c>
    </row>
    <row r="21" spans="1:17">
      <c r="A21" s="34" t="s">
        <v>63</v>
      </c>
      <c r="B21" s="194">
        <f>PPCL_NG!I21+PPCL_Spot!I21+GT_NG!I21+GT_Spot!I21+Bawana_NG!I21+Bawana_RLNG!I21+Bawana_Spot!I21</f>
        <v>14.56</v>
      </c>
      <c r="C21" s="194">
        <f>PPCL_NG!P21+PPCL_Spot!P21+GT_NG!P21+GT_Spot!P21+Bawana_NG!P21+Bawana_RLNG!P21+Bawana_Spot!P21</f>
        <v>16.53928627043862</v>
      </c>
      <c r="D21" s="195">
        <f t="shared" si="0"/>
        <v>-1.9792862704386192</v>
      </c>
      <c r="E21" s="194">
        <f>PPCL_NG!J21+PPCL_Spot!J21+GT_NG!J21+GT_Spot!J21+Bawana_NG!J21+Bawana_RLNG!J21+Bawana_Spot!J21</f>
        <v>7.92</v>
      </c>
      <c r="F21" s="194">
        <f>PPCL_NG!Q21+PPCL_Spot!Q21+GT_NG!Q21+GT_Spot!Q21+Bawana_NG!Q21+Bawana_RLNG!Q21+Bawana_Spot!Q21</f>
        <v>9.0610238774980534</v>
      </c>
      <c r="G21" s="195">
        <f t="shared" si="1"/>
        <v>-1.1410238774980535</v>
      </c>
      <c r="H21" s="194">
        <f>PPCL_NG!K21+PPCL_Spot!K21+GT_NG!K21+GT_Spot!K21+Bawana_NG!K21+Bawana_RLNG!K21+Bawana_Spot!K21</f>
        <v>-0.09</v>
      </c>
      <c r="I21" s="194">
        <f>PPCL_NG!R21+PPCL_Spot!R21+GT_NG!R21+GT_Spot!R21+Bawana_NG!R21+Bawana_RLNG!R21+Bawana_Spot!R21</f>
        <v>2.2499999999999992E-2</v>
      </c>
      <c r="J21" s="195">
        <f t="shared" si="2"/>
        <v>-0.11249999999999999</v>
      </c>
      <c r="K21" s="194">
        <f>PPCL_NG!L21+PPCL_Spot!L21+GT_NG!L21+GT_Spot!L21+Bawana_NG!L21+Bawana_RLNG!L21+Bawana_Spot!L21</f>
        <v>1.7200000000000002</v>
      </c>
      <c r="L21" s="194">
        <f>PPCL_NG!S21+PPCL_Spot!S21+GT_NG!S21+GT_Spot!S21+Bawana_NG!S21+Bawana_RLNG!S21+Bawana_Spot!S21</f>
        <v>2.173778873604983</v>
      </c>
      <c r="M21" s="195">
        <f t="shared" si="3"/>
        <v>-0.45377887360498281</v>
      </c>
      <c r="N21" s="194">
        <f>PPCL_NG!M21+PPCL_Spot!M21+GT_NG!M21+GT_Spot!M21+Bawana_NG!M21+Bawana_RLNG!M21+Bawana_Spot!M21</f>
        <v>10.42</v>
      </c>
      <c r="O21" s="194">
        <f>PPCL_NG!T21+PPCL_Spot!T21+GT_NG!T21+GT_Spot!T21+Bawana_NG!T21+Bawana_RLNG!T21+Bawana_Spot!T21</f>
        <v>11.803410978458345</v>
      </c>
      <c r="P21" s="195">
        <f t="shared" si="4"/>
        <v>-1.383410978458345</v>
      </c>
      <c r="Q21" s="195">
        <f t="shared" si="5"/>
        <v>-5.07</v>
      </c>
    </row>
    <row r="22" spans="1:17">
      <c r="A22" s="34" t="s">
        <v>64</v>
      </c>
      <c r="B22" s="194">
        <f>PPCL_NG!I22+PPCL_Spot!I22+GT_NG!I22+GT_Spot!I22+Bawana_NG!I22+Bawana_RLNG!I22+Bawana_Spot!I22</f>
        <v>14.56</v>
      </c>
      <c r="C22" s="194">
        <f>PPCL_NG!P22+PPCL_Spot!P22+GT_NG!P22+GT_Spot!P22+Bawana_NG!P22+Bawana_RLNG!P22+Bawana_Spot!P22</f>
        <v>16.53928627043862</v>
      </c>
      <c r="D22" s="195">
        <f t="shared" si="0"/>
        <v>-1.9792862704386192</v>
      </c>
      <c r="E22" s="194">
        <f>PPCL_NG!J22+PPCL_Spot!J22+GT_NG!J22+GT_Spot!J22+Bawana_NG!J22+Bawana_RLNG!J22+Bawana_Spot!J22</f>
        <v>7.92</v>
      </c>
      <c r="F22" s="194">
        <f>PPCL_NG!Q22+PPCL_Spot!Q22+GT_NG!Q22+GT_Spot!Q22+Bawana_NG!Q22+Bawana_RLNG!Q22+Bawana_Spot!Q22</f>
        <v>9.0610238774980534</v>
      </c>
      <c r="G22" s="195">
        <f t="shared" si="1"/>
        <v>-1.1410238774980535</v>
      </c>
      <c r="H22" s="194">
        <f>PPCL_NG!K22+PPCL_Spot!K22+GT_NG!K22+GT_Spot!K22+Bawana_NG!K22+Bawana_RLNG!K22+Bawana_Spot!K22</f>
        <v>-0.09</v>
      </c>
      <c r="I22" s="194">
        <f>PPCL_NG!R22+PPCL_Spot!R22+GT_NG!R22+GT_Spot!R22+Bawana_NG!R22+Bawana_RLNG!R22+Bawana_Spot!R22</f>
        <v>2.2499999999999992E-2</v>
      </c>
      <c r="J22" s="195">
        <f t="shared" si="2"/>
        <v>-0.11249999999999999</v>
      </c>
      <c r="K22" s="194">
        <f>PPCL_NG!L22+PPCL_Spot!L22+GT_NG!L22+GT_Spot!L22+Bawana_NG!L22+Bawana_RLNG!L22+Bawana_Spot!L22</f>
        <v>1.7200000000000002</v>
      </c>
      <c r="L22" s="194">
        <f>PPCL_NG!S22+PPCL_Spot!S22+GT_NG!S22+GT_Spot!S22+Bawana_NG!S22+Bawana_RLNG!S22+Bawana_Spot!S22</f>
        <v>2.173778873604983</v>
      </c>
      <c r="M22" s="195">
        <f t="shared" si="3"/>
        <v>-0.45377887360498281</v>
      </c>
      <c r="N22" s="194">
        <f>PPCL_NG!M22+PPCL_Spot!M22+GT_NG!M22+GT_Spot!M22+Bawana_NG!M22+Bawana_RLNG!M22+Bawana_Spot!M22</f>
        <v>10.42</v>
      </c>
      <c r="O22" s="194">
        <f>PPCL_NG!T22+PPCL_Spot!T22+GT_NG!T22+GT_Spot!T22+Bawana_NG!T22+Bawana_RLNG!T22+Bawana_Spot!T22</f>
        <v>11.803410978458345</v>
      </c>
      <c r="P22" s="195">
        <f t="shared" si="4"/>
        <v>-1.383410978458345</v>
      </c>
      <c r="Q22" s="195">
        <f t="shared" si="5"/>
        <v>-5.07</v>
      </c>
    </row>
    <row r="23" spans="1:17">
      <c r="A23" s="34" t="s">
        <v>65</v>
      </c>
      <c r="B23" s="194">
        <f>PPCL_NG!I23+PPCL_Spot!I23+GT_NG!I23+GT_Spot!I23+Bawana_NG!I23+Bawana_RLNG!I23+Bawana_Spot!I23</f>
        <v>14.56</v>
      </c>
      <c r="C23" s="194">
        <f>PPCL_NG!P23+PPCL_Spot!P23+GT_NG!P23+GT_Spot!P23+Bawana_NG!P23+Bawana_RLNG!P23+Bawana_Spot!P23</f>
        <v>16.53928627043862</v>
      </c>
      <c r="D23" s="195">
        <f t="shared" si="0"/>
        <v>-1.9792862704386192</v>
      </c>
      <c r="E23" s="194">
        <f>PPCL_NG!J23+PPCL_Spot!J23+GT_NG!J23+GT_Spot!J23+Bawana_NG!J23+Bawana_RLNG!J23+Bawana_Spot!J23</f>
        <v>7.92</v>
      </c>
      <c r="F23" s="194">
        <f>PPCL_NG!Q23+PPCL_Spot!Q23+GT_NG!Q23+GT_Spot!Q23+Bawana_NG!Q23+Bawana_RLNG!Q23+Bawana_Spot!Q23</f>
        <v>9.0610238774980534</v>
      </c>
      <c r="G23" s="195">
        <f t="shared" si="1"/>
        <v>-1.1410238774980535</v>
      </c>
      <c r="H23" s="194">
        <f>PPCL_NG!K23+PPCL_Spot!K23+GT_NG!K23+GT_Spot!K23+Bawana_NG!K23+Bawana_RLNG!K23+Bawana_Spot!K23</f>
        <v>-0.09</v>
      </c>
      <c r="I23" s="194">
        <f>PPCL_NG!R23+PPCL_Spot!R23+GT_NG!R23+GT_Spot!R23+Bawana_NG!R23+Bawana_RLNG!R23+Bawana_Spot!R23</f>
        <v>2.2499999999999992E-2</v>
      </c>
      <c r="J23" s="195">
        <f t="shared" si="2"/>
        <v>-0.11249999999999999</v>
      </c>
      <c r="K23" s="194">
        <f>PPCL_NG!L23+PPCL_Spot!L23+GT_NG!L23+GT_Spot!L23+Bawana_NG!L23+Bawana_RLNG!L23+Bawana_Spot!L23</f>
        <v>1.7200000000000002</v>
      </c>
      <c r="L23" s="194">
        <f>PPCL_NG!S23+PPCL_Spot!S23+GT_NG!S23+GT_Spot!S23+Bawana_NG!S23+Bawana_RLNG!S23+Bawana_Spot!S23</f>
        <v>2.173778873604983</v>
      </c>
      <c r="M23" s="195">
        <f t="shared" si="3"/>
        <v>-0.45377887360498281</v>
      </c>
      <c r="N23" s="194">
        <f>PPCL_NG!M23+PPCL_Spot!M23+GT_NG!M23+GT_Spot!M23+Bawana_NG!M23+Bawana_RLNG!M23+Bawana_Spot!M23</f>
        <v>10.42</v>
      </c>
      <c r="O23" s="194">
        <f>PPCL_NG!T23+PPCL_Spot!T23+GT_NG!T23+GT_Spot!T23+Bawana_NG!T23+Bawana_RLNG!T23+Bawana_Spot!T23</f>
        <v>11.803410978458345</v>
      </c>
      <c r="P23" s="195">
        <f t="shared" si="4"/>
        <v>-1.383410978458345</v>
      </c>
      <c r="Q23" s="195">
        <f t="shared" si="5"/>
        <v>-5.07</v>
      </c>
    </row>
    <row r="24" spans="1:17">
      <c r="A24" s="34" t="s">
        <v>66</v>
      </c>
      <c r="B24" s="194">
        <f>PPCL_NG!I24+PPCL_Spot!I24+GT_NG!I24+GT_Spot!I24+Bawana_NG!I24+Bawana_RLNG!I24+Bawana_Spot!I24</f>
        <v>14.56</v>
      </c>
      <c r="C24" s="194">
        <f>PPCL_NG!P24+PPCL_Spot!P24+GT_NG!P24+GT_Spot!P24+Bawana_NG!P24+Bawana_RLNG!P24+Bawana_Spot!P24</f>
        <v>16.53928627043862</v>
      </c>
      <c r="D24" s="195">
        <f t="shared" si="0"/>
        <v>-1.9792862704386192</v>
      </c>
      <c r="E24" s="194">
        <f>PPCL_NG!J24+PPCL_Spot!J24+GT_NG!J24+GT_Spot!J24+Bawana_NG!J24+Bawana_RLNG!J24+Bawana_Spot!J24</f>
        <v>7.92</v>
      </c>
      <c r="F24" s="194">
        <f>PPCL_NG!Q24+PPCL_Spot!Q24+GT_NG!Q24+GT_Spot!Q24+Bawana_NG!Q24+Bawana_RLNG!Q24+Bawana_Spot!Q24</f>
        <v>9.0610238774980534</v>
      </c>
      <c r="G24" s="195">
        <f t="shared" si="1"/>
        <v>-1.1410238774980535</v>
      </c>
      <c r="H24" s="194">
        <f>PPCL_NG!K24+PPCL_Spot!K24+GT_NG!K24+GT_Spot!K24+Bawana_NG!K24+Bawana_RLNG!K24+Bawana_Spot!K24</f>
        <v>-0.09</v>
      </c>
      <c r="I24" s="194">
        <f>PPCL_NG!R24+PPCL_Spot!R24+GT_NG!R24+GT_Spot!R24+Bawana_NG!R24+Bawana_RLNG!R24+Bawana_Spot!R24</f>
        <v>2.2499999999999992E-2</v>
      </c>
      <c r="J24" s="195">
        <f t="shared" si="2"/>
        <v>-0.11249999999999999</v>
      </c>
      <c r="K24" s="194">
        <f>PPCL_NG!L24+PPCL_Spot!L24+GT_NG!L24+GT_Spot!L24+Bawana_NG!L24+Bawana_RLNG!L24+Bawana_Spot!L24</f>
        <v>1.7200000000000002</v>
      </c>
      <c r="L24" s="194">
        <f>PPCL_NG!S24+PPCL_Spot!S24+GT_NG!S24+GT_Spot!S24+Bawana_NG!S24+Bawana_RLNG!S24+Bawana_Spot!S24</f>
        <v>2.173778873604983</v>
      </c>
      <c r="M24" s="195">
        <f t="shared" si="3"/>
        <v>-0.45377887360498281</v>
      </c>
      <c r="N24" s="194">
        <f>PPCL_NG!M24+PPCL_Spot!M24+GT_NG!M24+GT_Spot!M24+Bawana_NG!M24+Bawana_RLNG!M24+Bawana_Spot!M24</f>
        <v>10.42</v>
      </c>
      <c r="O24" s="194">
        <f>PPCL_NG!T24+PPCL_Spot!T24+GT_NG!T24+GT_Spot!T24+Bawana_NG!T24+Bawana_RLNG!T24+Bawana_Spot!T24</f>
        <v>11.803410978458345</v>
      </c>
      <c r="P24" s="195">
        <f t="shared" si="4"/>
        <v>-1.383410978458345</v>
      </c>
      <c r="Q24" s="195">
        <f t="shared" si="5"/>
        <v>-5.07</v>
      </c>
    </row>
    <row r="25" spans="1:17">
      <c r="A25" s="34" t="s">
        <v>67</v>
      </c>
      <c r="B25" s="194">
        <f>PPCL_NG!I25+PPCL_Spot!I25+GT_NG!I25+GT_Spot!I25+Bawana_NG!I25+Bawana_RLNG!I25+Bawana_Spot!I25</f>
        <v>14.56</v>
      </c>
      <c r="C25" s="194">
        <f>PPCL_NG!P25+PPCL_Spot!P25+GT_NG!P25+GT_Spot!P25+Bawana_NG!P25+Bawana_RLNG!P25+Bawana_Spot!P25</f>
        <v>16.53928627043862</v>
      </c>
      <c r="D25" s="195">
        <f t="shared" si="0"/>
        <v>-1.9792862704386192</v>
      </c>
      <c r="E25" s="194">
        <f>PPCL_NG!J25+PPCL_Spot!J25+GT_NG!J25+GT_Spot!J25+Bawana_NG!J25+Bawana_RLNG!J25+Bawana_Spot!J25</f>
        <v>7.92</v>
      </c>
      <c r="F25" s="194">
        <f>PPCL_NG!Q25+PPCL_Spot!Q25+GT_NG!Q25+GT_Spot!Q25+Bawana_NG!Q25+Bawana_RLNG!Q25+Bawana_Spot!Q25</f>
        <v>9.0610238774980534</v>
      </c>
      <c r="G25" s="195">
        <f t="shared" si="1"/>
        <v>-1.1410238774980535</v>
      </c>
      <c r="H25" s="194">
        <f>PPCL_NG!K25+PPCL_Spot!K25+GT_NG!K25+GT_Spot!K25+Bawana_NG!K25+Bawana_RLNG!K25+Bawana_Spot!K25</f>
        <v>-0.09</v>
      </c>
      <c r="I25" s="194">
        <f>PPCL_NG!R25+PPCL_Spot!R25+GT_NG!R25+GT_Spot!R25+Bawana_NG!R25+Bawana_RLNG!R25+Bawana_Spot!R25</f>
        <v>2.2499999999999992E-2</v>
      </c>
      <c r="J25" s="195">
        <f t="shared" si="2"/>
        <v>-0.11249999999999999</v>
      </c>
      <c r="K25" s="194">
        <f>PPCL_NG!L25+PPCL_Spot!L25+GT_NG!L25+GT_Spot!L25+Bawana_NG!L25+Bawana_RLNG!L25+Bawana_Spot!L25</f>
        <v>1.7200000000000002</v>
      </c>
      <c r="L25" s="194">
        <f>PPCL_NG!S25+PPCL_Spot!S25+GT_NG!S25+GT_Spot!S25+Bawana_NG!S25+Bawana_RLNG!S25+Bawana_Spot!S25</f>
        <v>2.173778873604983</v>
      </c>
      <c r="M25" s="195">
        <f t="shared" si="3"/>
        <v>-0.45377887360498281</v>
      </c>
      <c r="N25" s="194">
        <f>PPCL_NG!M25+PPCL_Spot!M25+GT_NG!M25+GT_Spot!M25+Bawana_NG!M25+Bawana_RLNG!M25+Bawana_Spot!M25</f>
        <v>10.42</v>
      </c>
      <c r="O25" s="194">
        <f>PPCL_NG!T25+PPCL_Spot!T25+GT_NG!T25+GT_Spot!T25+Bawana_NG!T25+Bawana_RLNG!T25+Bawana_Spot!T25</f>
        <v>11.803410978458345</v>
      </c>
      <c r="P25" s="195">
        <f t="shared" si="4"/>
        <v>-1.383410978458345</v>
      </c>
      <c r="Q25" s="195">
        <f t="shared" si="5"/>
        <v>-5.07</v>
      </c>
    </row>
    <row r="26" spans="1:17">
      <c r="A26" s="34" t="s">
        <v>68</v>
      </c>
      <c r="B26" s="194">
        <f>PPCL_NG!I26+PPCL_Spot!I26+GT_NG!I26+GT_Spot!I26+Bawana_NG!I26+Bawana_RLNG!I26+Bawana_Spot!I26</f>
        <v>14.56</v>
      </c>
      <c r="C26" s="194">
        <f>PPCL_NG!P26+PPCL_Spot!P26+GT_NG!P26+GT_Spot!P26+Bawana_NG!P26+Bawana_RLNG!P26+Bawana_Spot!P26</f>
        <v>16.53928627043862</v>
      </c>
      <c r="D26" s="195">
        <f t="shared" si="0"/>
        <v>-1.9792862704386192</v>
      </c>
      <c r="E26" s="194">
        <f>PPCL_NG!J26+PPCL_Spot!J26+GT_NG!J26+GT_Spot!J26+Bawana_NG!J26+Bawana_RLNG!J26+Bawana_Spot!J26</f>
        <v>7.92</v>
      </c>
      <c r="F26" s="194">
        <f>PPCL_NG!Q26+PPCL_Spot!Q26+GT_NG!Q26+GT_Spot!Q26+Bawana_NG!Q26+Bawana_RLNG!Q26+Bawana_Spot!Q26</f>
        <v>9.0610238774980534</v>
      </c>
      <c r="G26" s="195">
        <f t="shared" si="1"/>
        <v>-1.1410238774980535</v>
      </c>
      <c r="H26" s="194">
        <f>PPCL_NG!K26+PPCL_Spot!K26+GT_NG!K26+GT_Spot!K26+Bawana_NG!K26+Bawana_RLNG!K26+Bawana_Spot!K26</f>
        <v>-0.09</v>
      </c>
      <c r="I26" s="194">
        <f>PPCL_NG!R26+PPCL_Spot!R26+GT_NG!R26+GT_Spot!R26+Bawana_NG!R26+Bawana_RLNG!R26+Bawana_Spot!R26</f>
        <v>2.2499999999999992E-2</v>
      </c>
      <c r="J26" s="195">
        <f t="shared" si="2"/>
        <v>-0.11249999999999999</v>
      </c>
      <c r="K26" s="194">
        <f>PPCL_NG!L26+PPCL_Spot!L26+GT_NG!L26+GT_Spot!L26+Bawana_NG!L26+Bawana_RLNG!L26+Bawana_Spot!L26</f>
        <v>1.7200000000000002</v>
      </c>
      <c r="L26" s="194">
        <f>PPCL_NG!S26+PPCL_Spot!S26+GT_NG!S26+GT_Spot!S26+Bawana_NG!S26+Bawana_RLNG!S26+Bawana_Spot!S26</f>
        <v>2.173778873604983</v>
      </c>
      <c r="M26" s="195">
        <f t="shared" si="3"/>
        <v>-0.45377887360498281</v>
      </c>
      <c r="N26" s="194">
        <f>PPCL_NG!M26+PPCL_Spot!M26+GT_NG!M26+GT_Spot!M26+Bawana_NG!M26+Bawana_RLNG!M26+Bawana_Spot!M26</f>
        <v>10.42</v>
      </c>
      <c r="O26" s="194">
        <f>PPCL_NG!T26+PPCL_Spot!T26+GT_NG!T26+GT_Spot!T26+Bawana_NG!T26+Bawana_RLNG!T26+Bawana_Spot!T26</f>
        <v>11.803410978458345</v>
      </c>
      <c r="P26" s="195">
        <f t="shared" si="4"/>
        <v>-1.383410978458345</v>
      </c>
      <c r="Q26" s="195">
        <f t="shared" si="5"/>
        <v>-5.07</v>
      </c>
    </row>
    <row r="27" spans="1:17">
      <c r="A27" s="34" t="s">
        <v>69</v>
      </c>
      <c r="B27" s="194">
        <f>PPCL_NG!I27+PPCL_Spot!I27+GT_NG!I27+GT_Spot!I27+Bawana_NG!I27+Bawana_RLNG!I27+Bawana_Spot!I27</f>
        <v>14.56</v>
      </c>
      <c r="C27" s="194">
        <f>PPCL_NG!P27+PPCL_Spot!P27+GT_NG!P27+GT_Spot!P27+Bawana_NG!P27+Bawana_RLNG!P27+Bawana_Spot!P27</f>
        <v>16.53928627043862</v>
      </c>
      <c r="D27" s="195">
        <f t="shared" si="0"/>
        <v>-1.9792862704386192</v>
      </c>
      <c r="E27" s="194">
        <f>PPCL_NG!J27+PPCL_Spot!J27+GT_NG!J27+GT_Spot!J27+Bawana_NG!J27+Bawana_RLNG!J27+Bawana_Spot!J27</f>
        <v>7.92</v>
      </c>
      <c r="F27" s="194">
        <f>PPCL_NG!Q27+PPCL_Spot!Q27+GT_NG!Q27+GT_Spot!Q27+Bawana_NG!Q27+Bawana_RLNG!Q27+Bawana_Spot!Q27</f>
        <v>9.0610238774980534</v>
      </c>
      <c r="G27" s="195">
        <f t="shared" si="1"/>
        <v>-1.1410238774980535</v>
      </c>
      <c r="H27" s="194">
        <f>PPCL_NG!K27+PPCL_Spot!K27+GT_NG!K27+GT_Spot!K27+Bawana_NG!K27+Bawana_RLNG!K27+Bawana_Spot!K27</f>
        <v>-0.09</v>
      </c>
      <c r="I27" s="194">
        <f>PPCL_NG!R27+PPCL_Spot!R27+GT_NG!R27+GT_Spot!R27+Bawana_NG!R27+Bawana_RLNG!R27+Bawana_Spot!R27</f>
        <v>2.2499999999999992E-2</v>
      </c>
      <c r="J27" s="195">
        <f t="shared" si="2"/>
        <v>-0.11249999999999999</v>
      </c>
      <c r="K27" s="194">
        <f>PPCL_NG!L27+PPCL_Spot!L27+GT_NG!L27+GT_Spot!L27+Bawana_NG!L27+Bawana_RLNG!L27+Bawana_Spot!L27</f>
        <v>1.7200000000000002</v>
      </c>
      <c r="L27" s="194">
        <f>PPCL_NG!S27+PPCL_Spot!S27+GT_NG!S27+GT_Spot!S27+Bawana_NG!S27+Bawana_RLNG!S27+Bawana_Spot!S27</f>
        <v>2.173778873604983</v>
      </c>
      <c r="M27" s="195">
        <f t="shared" si="3"/>
        <v>-0.45377887360498281</v>
      </c>
      <c r="N27" s="194">
        <f>PPCL_NG!M27+PPCL_Spot!M27+GT_NG!M27+GT_Spot!M27+Bawana_NG!M27+Bawana_RLNG!M27+Bawana_Spot!M27</f>
        <v>10.42</v>
      </c>
      <c r="O27" s="194">
        <f>PPCL_NG!T27+PPCL_Spot!T27+GT_NG!T27+GT_Spot!T27+Bawana_NG!T27+Bawana_RLNG!T27+Bawana_Spot!T27</f>
        <v>11.803410978458345</v>
      </c>
      <c r="P27" s="195">
        <f t="shared" si="4"/>
        <v>-1.383410978458345</v>
      </c>
      <c r="Q27" s="195">
        <f t="shared" si="5"/>
        <v>-5.07</v>
      </c>
    </row>
    <row r="28" spans="1:17">
      <c r="A28" s="34" t="s">
        <v>70</v>
      </c>
      <c r="B28" s="194">
        <f>PPCL_NG!I28+PPCL_Spot!I28+GT_NG!I28+GT_Spot!I28+Bawana_NG!I28+Bawana_RLNG!I28+Bawana_Spot!I28</f>
        <v>14.56</v>
      </c>
      <c r="C28" s="194">
        <f>PPCL_NG!P28+PPCL_Spot!P28+GT_NG!P28+GT_Spot!P28+Bawana_NG!P28+Bawana_RLNG!P28+Bawana_Spot!P28</f>
        <v>16.53928627043862</v>
      </c>
      <c r="D28" s="195">
        <f t="shared" si="0"/>
        <v>-1.9792862704386192</v>
      </c>
      <c r="E28" s="194">
        <f>PPCL_NG!J28+PPCL_Spot!J28+GT_NG!J28+GT_Spot!J28+Bawana_NG!J28+Bawana_RLNG!J28+Bawana_Spot!J28</f>
        <v>7.92</v>
      </c>
      <c r="F28" s="194">
        <f>PPCL_NG!Q28+PPCL_Spot!Q28+GT_NG!Q28+GT_Spot!Q28+Bawana_NG!Q28+Bawana_RLNG!Q28+Bawana_Spot!Q28</f>
        <v>9.0610238774980534</v>
      </c>
      <c r="G28" s="195">
        <f t="shared" si="1"/>
        <v>-1.1410238774980535</v>
      </c>
      <c r="H28" s="194">
        <f>PPCL_NG!K28+PPCL_Spot!K28+GT_NG!K28+GT_Spot!K28+Bawana_NG!K28+Bawana_RLNG!K28+Bawana_Spot!K28</f>
        <v>-0.09</v>
      </c>
      <c r="I28" s="194">
        <f>PPCL_NG!R28+PPCL_Spot!R28+GT_NG!R28+GT_Spot!R28+Bawana_NG!R28+Bawana_RLNG!R28+Bawana_Spot!R28</f>
        <v>2.2499999999999992E-2</v>
      </c>
      <c r="J28" s="195">
        <f t="shared" si="2"/>
        <v>-0.11249999999999999</v>
      </c>
      <c r="K28" s="194">
        <f>PPCL_NG!L28+PPCL_Spot!L28+GT_NG!L28+GT_Spot!L28+Bawana_NG!L28+Bawana_RLNG!L28+Bawana_Spot!L28</f>
        <v>1.7200000000000002</v>
      </c>
      <c r="L28" s="194">
        <f>PPCL_NG!S28+PPCL_Spot!S28+GT_NG!S28+GT_Spot!S28+Bawana_NG!S28+Bawana_RLNG!S28+Bawana_Spot!S28</f>
        <v>2.173778873604983</v>
      </c>
      <c r="M28" s="195">
        <f t="shared" si="3"/>
        <v>-0.45377887360498281</v>
      </c>
      <c r="N28" s="194">
        <f>PPCL_NG!M28+PPCL_Spot!M28+GT_NG!M28+GT_Spot!M28+Bawana_NG!M28+Bawana_RLNG!M28+Bawana_Spot!M28</f>
        <v>10.42</v>
      </c>
      <c r="O28" s="194">
        <f>PPCL_NG!T28+PPCL_Spot!T28+GT_NG!T28+GT_Spot!T28+Bawana_NG!T28+Bawana_RLNG!T28+Bawana_Spot!T28</f>
        <v>11.803410978458345</v>
      </c>
      <c r="P28" s="195">
        <f t="shared" si="4"/>
        <v>-1.383410978458345</v>
      </c>
      <c r="Q28" s="195">
        <f t="shared" si="5"/>
        <v>-5.07</v>
      </c>
    </row>
    <row r="29" spans="1:17">
      <c r="A29" s="34" t="s">
        <v>71</v>
      </c>
      <c r="B29" s="194">
        <f>PPCL_NG!I29+PPCL_Spot!I29+GT_NG!I29+GT_Spot!I29+Bawana_NG!I29+Bawana_RLNG!I29+Bawana_Spot!I29</f>
        <v>14.56</v>
      </c>
      <c r="C29" s="194">
        <f>PPCL_NG!P29+PPCL_Spot!P29+GT_NG!P29+GT_Spot!P29+Bawana_NG!P29+Bawana_RLNG!P29+Bawana_Spot!P29</f>
        <v>16.53928627043862</v>
      </c>
      <c r="D29" s="195">
        <f t="shared" si="0"/>
        <v>-1.9792862704386192</v>
      </c>
      <c r="E29" s="194">
        <f>PPCL_NG!J29+PPCL_Spot!J29+GT_NG!J29+GT_Spot!J29+Bawana_NG!J29+Bawana_RLNG!J29+Bawana_Spot!J29</f>
        <v>7.92</v>
      </c>
      <c r="F29" s="194">
        <f>PPCL_NG!Q29+PPCL_Spot!Q29+GT_NG!Q29+GT_Spot!Q29+Bawana_NG!Q29+Bawana_RLNG!Q29+Bawana_Spot!Q29</f>
        <v>9.0610238774980534</v>
      </c>
      <c r="G29" s="195">
        <f t="shared" si="1"/>
        <v>-1.1410238774980535</v>
      </c>
      <c r="H29" s="194">
        <f>PPCL_NG!K29+PPCL_Spot!K29+GT_NG!K29+GT_Spot!K29+Bawana_NG!K29+Bawana_RLNG!K29+Bawana_Spot!K29</f>
        <v>-0.09</v>
      </c>
      <c r="I29" s="194">
        <f>PPCL_NG!R29+PPCL_Spot!R29+GT_NG!R29+GT_Spot!R29+Bawana_NG!R29+Bawana_RLNG!R29+Bawana_Spot!R29</f>
        <v>2.2499999999999992E-2</v>
      </c>
      <c r="J29" s="195">
        <f t="shared" si="2"/>
        <v>-0.11249999999999999</v>
      </c>
      <c r="K29" s="194">
        <f>PPCL_NG!L29+PPCL_Spot!L29+GT_NG!L29+GT_Spot!L29+Bawana_NG!L29+Bawana_RLNG!L29+Bawana_Spot!L29</f>
        <v>1.7200000000000002</v>
      </c>
      <c r="L29" s="194">
        <f>PPCL_NG!S29+PPCL_Spot!S29+GT_NG!S29+GT_Spot!S29+Bawana_NG!S29+Bawana_RLNG!S29+Bawana_Spot!S29</f>
        <v>2.173778873604983</v>
      </c>
      <c r="M29" s="195">
        <f t="shared" si="3"/>
        <v>-0.45377887360498281</v>
      </c>
      <c r="N29" s="194">
        <f>PPCL_NG!M29+PPCL_Spot!M29+GT_NG!M29+GT_Spot!M29+Bawana_NG!M29+Bawana_RLNG!M29+Bawana_Spot!M29</f>
        <v>10.42</v>
      </c>
      <c r="O29" s="194">
        <f>PPCL_NG!T29+PPCL_Spot!T29+GT_NG!T29+GT_Spot!T29+Bawana_NG!T29+Bawana_RLNG!T29+Bawana_Spot!T29</f>
        <v>11.803410978458345</v>
      </c>
      <c r="P29" s="195">
        <f t="shared" si="4"/>
        <v>-1.383410978458345</v>
      </c>
      <c r="Q29" s="195">
        <f t="shared" si="5"/>
        <v>-5.07</v>
      </c>
    </row>
    <row r="30" spans="1:17">
      <c r="A30" s="34" t="s">
        <v>72</v>
      </c>
      <c r="B30" s="194">
        <f>PPCL_NG!I30+PPCL_Spot!I30+GT_NG!I30+GT_Spot!I30+Bawana_NG!I30+Bawana_RLNG!I30+Bawana_Spot!I30</f>
        <v>14.56</v>
      </c>
      <c r="C30" s="194">
        <f>PPCL_NG!P30+PPCL_Spot!P30+GT_NG!P30+GT_Spot!P30+Bawana_NG!P30+Bawana_RLNG!P30+Bawana_Spot!P30</f>
        <v>16.53928627043862</v>
      </c>
      <c r="D30" s="195">
        <f t="shared" si="0"/>
        <v>-1.9792862704386192</v>
      </c>
      <c r="E30" s="194">
        <f>PPCL_NG!J30+PPCL_Spot!J30+GT_NG!J30+GT_Spot!J30+Bawana_NG!J30+Bawana_RLNG!J30+Bawana_Spot!J30</f>
        <v>7.92</v>
      </c>
      <c r="F30" s="194">
        <f>PPCL_NG!Q30+PPCL_Spot!Q30+GT_NG!Q30+GT_Spot!Q30+Bawana_NG!Q30+Bawana_RLNG!Q30+Bawana_Spot!Q30</f>
        <v>9.0610238774980534</v>
      </c>
      <c r="G30" s="195">
        <f t="shared" si="1"/>
        <v>-1.1410238774980535</v>
      </c>
      <c r="H30" s="194">
        <f>PPCL_NG!K30+PPCL_Spot!K30+GT_NG!K30+GT_Spot!K30+Bawana_NG!K30+Bawana_RLNG!K30+Bawana_Spot!K30</f>
        <v>-0.09</v>
      </c>
      <c r="I30" s="194">
        <f>PPCL_NG!R30+PPCL_Spot!R30+GT_NG!R30+GT_Spot!R30+Bawana_NG!R30+Bawana_RLNG!R30+Bawana_Spot!R30</f>
        <v>2.2499999999999992E-2</v>
      </c>
      <c r="J30" s="195">
        <f t="shared" si="2"/>
        <v>-0.11249999999999999</v>
      </c>
      <c r="K30" s="194">
        <f>PPCL_NG!L30+PPCL_Spot!L30+GT_NG!L30+GT_Spot!L30+Bawana_NG!L30+Bawana_RLNG!L30+Bawana_Spot!L30</f>
        <v>1.7200000000000002</v>
      </c>
      <c r="L30" s="194">
        <f>PPCL_NG!S30+PPCL_Spot!S30+GT_NG!S30+GT_Spot!S30+Bawana_NG!S30+Bawana_RLNG!S30+Bawana_Spot!S30</f>
        <v>2.173778873604983</v>
      </c>
      <c r="M30" s="195">
        <f t="shared" si="3"/>
        <v>-0.45377887360498281</v>
      </c>
      <c r="N30" s="194">
        <f>PPCL_NG!M30+PPCL_Spot!M30+GT_NG!M30+GT_Spot!M30+Bawana_NG!M30+Bawana_RLNG!M30+Bawana_Spot!M30</f>
        <v>10.42</v>
      </c>
      <c r="O30" s="194">
        <f>PPCL_NG!T30+PPCL_Spot!T30+GT_NG!T30+GT_Spot!T30+Bawana_NG!T30+Bawana_RLNG!T30+Bawana_Spot!T30</f>
        <v>11.803410978458345</v>
      </c>
      <c r="P30" s="195">
        <f t="shared" si="4"/>
        <v>-1.383410978458345</v>
      </c>
      <c r="Q30" s="195">
        <f t="shared" si="5"/>
        <v>-5.07</v>
      </c>
    </row>
    <row r="31" spans="1:17">
      <c r="A31" s="34" t="s">
        <v>73</v>
      </c>
      <c r="B31" s="194">
        <f>PPCL_NG!I31+PPCL_Spot!I31+GT_NG!I31+GT_Spot!I31+Bawana_NG!I31+Bawana_RLNG!I31+Bawana_Spot!I31</f>
        <v>14.56</v>
      </c>
      <c r="C31" s="194">
        <f>PPCL_NG!P31+PPCL_Spot!P31+GT_NG!P31+GT_Spot!P31+Bawana_NG!P31+Bawana_RLNG!P31+Bawana_Spot!P31</f>
        <v>16.53928627043862</v>
      </c>
      <c r="D31" s="195">
        <f t="shared" si="0"/>
        <v>-1.9792862704386192</v>
      </c>
      <c r="E31" s="194">
        <f>PPCL_NG!J31+PPCL_Spot!J31+GT_NG!J31+GT_Spot!J31+Bawana_NG!J31+Bawana_RLNG!J31+Bawana_Spot!J31</f>
        <v>7.92</v>
      </c>
      <c r="F31" s="194">
        <f>PPCL_NG!Q31+PPCL_Spot!Q31+GT_NG!Q31+GT_Spot!Q31+Bawana_NG!Q31+Bawana_RLNG!Q31+Bawana_Spot!Q31</f>
        <v>9.0610238774980534</v>
      </c>
      <c r="G31" s="195">
        <f t="shared" si="1"/>
        <v>-1.1410238774980535</v>
      </c>
      <c r="H31" s="194">
        <f>PPCL_NG!K31+PPCL_Spot!K31+GT_NG!K31+GT_Spot!K31+Bawana_NG!K31+Bawana_RLNG!K31+Bawana_Spot!K31</f>
        <v>-0.09</v>
      </c>
      <c r="I31" s="194">
        <f>PPCL_NG!R31+PPCL_Spot!R31+GT_NG!R31+GT_Spot!R31+Bawana_NG!R31+Bawana_RLNG!R31+Bawana_Spot!R31</f>
        <v>2.2499999999999992E-2</v>
      </c>
      <c r="J31" s="195">
        <f t="shared" si="2"/>
        <v>-0.11249999999999999</v>
      </c>
      <c r="K31" s="194">
        <f>PPCL_NG!L31+PPCL_Spot!L31+GT_NG!L31+GT_Spot!L31+Bawana_NG!L31+Bawana_RLNG!L31+Bawana_Spot!L31</f>
        <v>1.7200000000000002</v>
      </c>
      <c r="L31" s="194">
        <f>PPCL_NG!S31+PPCL_Spot!S31+GT_NG!S31+GT_Spot!S31+Bawana_NG!S31+Bawana_RLNG!S31+Bawana_Spot!S31</f>
        <v>2.173778873604983</v>
      </c>
      <c r="M31" s="195">
        <f t="shared" si="3"/>
        <v>-0.45377887360498281</v>
      </c>
      <c r="N31" s="194">
        <f>PPCL_NG!M31+PPCL_Spot!M31+GT_NG!M31+GT_Spot!M31+Bawana_NG!M31+Bawana_RLNG!M31+Bawana_Spot!M31</f>
        <v>10.42</v>
      </c>
      <c r="O31" s="194">
        <f>PPCL_NG!T31+PPCL_Spot!T31+GT_NG!T31+GT_Spot!T31+Bawana_NG!T31+Bawana_RLNG!T31+Bawana_Spot!T31</f>
        <v>11.803410978458345</v>
      </c>
      <c r="P31" s="195">
        <f t="shared" si="4"/>
        <v>-1.383410978458345</v>
      </c>
      <c r="Q31" s="195">
        <f t="shared" si="5"/>
        <v>-5.07</v>
      </c>
    </row>
    <row r="32" spans="1:17">
      <c r="A32" s="34" t="s">
        <v>74</v>
      </c>
      <c r="B32" s="194">
        <f>PPCL_NG!I32+PPCL_Spot!I32+GT_NG!I32+GT_Spot!I32+Bawana_NG!I32+Bawana_RLNG!I32+Bawana_Spot!I32</f>
        <v>14.56</v>
      </c>
      <c r="C32" s="194">
        <f>PPCL_NG!P32+PPCL_Spot!P32+GT_NG!P32+GT_Spot!P32+Bawana_NG!P32+Bawana_RLNG!P32+Bawana_Spot!P32</f>
        <v>16.53928627043862</v>
      </c>
      <c r="D32" s="195">
        <f t="shared" si="0"/>
        <v>-1.9792862704386192</v>
      </c>
      <c r="E32" s="194">
        <f>PPCL_NG!J32+PPCL_Spot!J32+GT_NG!J32+GT_Spot!J32+Bawana_NG!J32+Bawana_RLNG!J32+Bawana_Spot!J32</f>
        <v>7.92</v>
      </c>
      <c r="F32" s="194">
        <f>PPCL_NG!Q32+PPCL_Spot!Q32+GT_NG!Q32+GT_Spot!Q32+Bawana_NG!Q32+Bawana_RLNG!Q32+Bawana_Spot!Q32</f>
        <v>9.0610238774980534</v>
      </c>
      <c r="G32" s="195">
        <f t="shared" si="1"/>
        <v>-1.1410238774980535</v>
      </c>
      <c r="H32" s="194">
        <f>PPCL_NG!K32+PPCL_Spot!K32+GT_NG!K32+GT_Spot!K32+Bawana_NG!K32+Bawana_RLNG!K32+Bawana_Spot!K32</f>
        <v>-0.09</v>
      </c>
      <c r="I32" s="194">
        <f>PPCL_NG!R32+PPCL_Spot!R32+GT_NG!R32+GT_Spot!R32+Bawana_NG!R32+Bawana_RLNG!R32+Bawana_Spot!R32</f>
        <v>2.2499999999999992E-2</v>
      </c>
      <c r="J32" s="195">
        <f t="shared" si="2"/>
        <v>-0.11249999999999999</v>
      </c>
      <c r="K32" s="194">
        <f>PPCL_NG!L32+PPCL_Spot!L32+GT_NG!L32+GT_Spot!L32+Bawana_NG!L32+Bawana_RLNG!L32+Bawana_Spot!L32</f>
        <v>1.7200000000000002</v>
      </c>
      <c r="L32" s="194">
        <f>PPCL_NG!S32+PPCL_Spot!S32+GT_NG!S32+GT_Spot!S32+Bawana_NG!S32+Bawana_RLNG!S32+Bawana_Spot!S32</f>
        <v>2.173778873604983</v>
      </c>
      <c r="M32" s="195">
        <f t="shared" si="3"/>
        <v>-0.45377887360498281</v>
      </c>
      <c r="N32" s="194">
        <f>PPCL_NG!M32+PPCL_Spot!M32+GT_NG!M32+GT_Spot!M32+Bawana_NG!M32+Bawana_RLNG!M32+Bawana_Spot!M32</f>
        <v>10.42</v>
      </c>
      <c r="O32" s="194">
        <f>PPCL_NG!T32+PPCL_Spot!T32+GT_NG!T32+GT_Spot!T32+Bawana_NG!T32+Bawana_RLNG!T32+Bawana_Spot!T32</f>
        <v>11.803410978458345</v>
      </c>
      <c r="P32" s="195">
        <f t="shared" si="4"/>
        <v>-1.383410978458345</v>
      </c>
      <c r="Q32" s="195">
        <f t="shared" si="5"/>
        <v>-5.07</v>
      </c>
    </row>
    <row r="33" spans="1:17">
      <c r="A33" s="34" t="s">
        <v>75</v>
      </c>
      <c r="B33" s="194">
        <f>PPCL_NG!I33+PPCL_Spot!I33+GT_NG!I33+GT_Spot!I33+Bawana_NG!I33+Bawana_RLNG!I33+Bawana_Spot!I33</f>
        <v>14.56</v>
      </c>
      <c r="C33" s="194">
        <f>PPCL_NG!P33+PPCL_Spot!P33+GT_NG!P33+GT_Spot!P33+Bawana_NG!P33+Bawana_RLNG!P33+Bawana_Spot!P33</f>
        <v>16.53928627043862</v>
      </c>
      <c r="D33" s="195">
        <f t="shared" si="0"/>
        <v>-1.9792862704386192</v>
      </c>
      <c r="E33" s="194">
        <f>PPCL_NG!J33+PPCL_Spot!J33+GT_NG!J33+GT_Spot!J33+Bawana_NG!J33+Bawana_RLNG!J33+Bawana_Spot!J33</f>
        <v>7.92</v>
      </c>
      <c r="F33" s="194">
        <f>PPCL_NG!Q33+PPCL_Spot!Q33+GT_NG!Q33+GT_Spot!Q33+Bawana_NG!Q33+Bawana_RLNG!Q33+Bawana_Spot!Q33</f>
        <v>9.0610238774980534</v>
      </c>
      <c r="G33" s="195">
        <f t="shared" si="1"/>
        <v>-1.1410238774980535</v>
      </c>
      <c r="H33" s="194">
        <f>PPCL_NG!K33+PPCL_Spot!K33+GT_NG!K33+GT_Spot!K33+Bawana_NG!K33+Bawana_RLNG!K33+Bawana_Spot!K33</f>
        <v>-0.09</v>
      </c>
      <c r="I33" s="194">
        <f>PPCL_NG!R33+PPCL_Spot!R33+GT_NG!R33+GT_Spot!R33+Bawana_NG!R33+Bawana_RLNG!R33+Bawana_Spot!R33</f>
        <v>2.2499999999999992E-2</v>
      </c>
      <c r="J33" s="195">
        <f t="shared" si="2"/>
        <v>-0.11249999999999999</v>
      </c>
      <c r="K33" s="194">
        <f>PPCL_NG!L33+PPCL_Spot!L33+GT_NG!L33+GT_Spot!L33+Bawana_NG!L33+Bawana_RLNG!L33+Bawana_Spot!L33</f>
        <v>1.7200000000000002</v>
      </c>
      <c r="L33" s="194">
        <f>PPCL_NG!S33+PPCL_Spot!S33+GT_NG!S33+GT_Spot!S33+Bawana_NG!S33+Bawana_RLNG!S33+Bawana_Spot!S33</f>
        <v>2.173778873604983</v>
      </c>
      <c r="M33" s="195">
        <f t="shared" si="3"/>
        <v>-0.45377887360498281</v>
      </c>
      <c r="N33" s="194">
        <f>PPCL_NG!M33+PPCL_Spot!M33+GT_NG!M33+GT_Spot!M33+Bawana_NG!M33+Bawana_RLNG!M33+Bawana_Spot!M33</f>
        <v>10.42</v>
      </c>
      <c r="O33" s="194">
        <f>PPCL_NG!T33+PPCL_Spot!T33+GT_NG!T33+GT_Spot!T33+Bawana_NG!T33+Bawana_RLNG!T33+Bawana_Spot!T33</f>
        <v>11.803410978458345</v>
      </c>
      <c r="P33" s="195">
        <f t="shared" si="4"/>
        <v>-1.383410978458345</v>
      </c>
      <c r="Q33" s="195">
        <f t="shared" si="5"/>
        <v>-5.07</v>
      </c>
    </row>
    <row r="34" spans="1:17">
      <c r="A34" s="34" t="s">
        <v>76</v>
      </c>
      <c r="B34" s="194">
        <f>PPCL_NG!I34+PPCL_Spot!I34+GT_NG!I34+GT_Spot!I34+Bawana_NG!I34+Bawana_RLNG!I34+Bawana_Spot!I34</f>
        <v>14.56</v>
      </c>
      <c r="C34" s="194">
        <f>PPCL_NG!P34+PPCL_Spot!P34+GT_NG!P34+GT_Spot!P34+Bawana_NG!P34+Bawana_RLNG!P34+Bawana_Spot!P34</f>
        <v>16.53928627043862</v>
      </c>
      <c r="D34" s="195">
        <f t="shared" si="0"/>
        <v>-1.9792862704386192</v>
      </c>
      <c r="E34" s="194">
        <f>PPCL_NG!J34+PPCL_Spot!J34+GT_NG!J34+GT_Spot!J34+Bawana_NG!J34+Bawana_RLNG!J34+Bawana_Spot!J34</f>
        <v>7.92</v>
      </c>
      <c r="F34" s="194">
        <f>PPCL_NG!Q34+PPCL_Spot!Q34+GT_NG!Q34+GT_Spot!Q34+Bawana_NG!Q34+Bawana_RLNG!Q34+Bawana_Spot!Q34</f>
        <v>9.0610238774980534</v>
      </c>
      <c r="G34" s="195">
        <f t="shared" si="1"/>
        <v>-1.1410238774980535</v>
      </c>
      <c r="H34" s="194">
        <f>PPCL_NG!K34+PPCL_Spot!K34+GT_NG!K34+GT_Spot!K34+Bawana_NG!K34+Bawana_RLNG!K34+Bawana_Spot!K34</f>
        <v>-0.09</v>
      </c>
      <c r="I34" s="194">
        <f>PPCL_NG!R34+PPCL_Spot!R34+GT_NG!R34+GT_Spot!R34+Bawana_NG!R34+Bawana_RLNG!R34+Bawana_Spot!R34</f>
        <v>2.2499999999999992E-2</v>
      </c>
      <c r="J34" s="195">
        <f t="shared" si="2"/>
        <v>-0.11249999999999999</v>
      </c>
      <c r="K34" s="194">
        <f>PPCL_NG!L34+PPCL_Spot!L34+GT_NG!L34+GT_Spot!L34+Bawana_NG!L34+Bawana_RLNG!L34+Bawana_Spot!L34</f>
        <v>1.7200000000000002</v>
      </c>
      <c r="L34" s="194">
        <f>PPCL_NG!S34+PPCL_Spot!S34+GT_NG!S34+GT_Spot!S34+Bawana_NG!S34+Bawana_RLNG!S34+Bawana_Spot!S34</f>
        <v>2.173778873604983</v>
      </c>
      <c r="M34" s="195">
        <f t="shared" si="3"/>
        <v>-0.45377887360498281</v>
      </c>
      <c r="N34" s="194">
        <f>PPCL_NG!M34+PPCL_Spot!M34+GT_NG!M34+GT_Spot!M34+Bawana_NG!M34+Bawana_RLNG!M34+Bawana_Spot!M34</f>
        <v>10.42</v>
      </c>
      <c r="O34" s="194">
        <f>PPCL_NG!T34+PPCL_Spot!T34+GT_NG!T34+GT_Spot!T34+Bawana_NG!T34+Bawana_RLNG!T34+Bawana_Spot!T34</f>
        <v>11.803410978458345</v>
      </c>
      <c r="P34" s="195">
        <f t="shared" si="4"/>
        <v>-1.383410978458345</v>
      </c>
      <c r="Q34" s="195">
        <f t="shared" si="5"/>
        <v>-5.07</v>
      </c>
    </row>
    <row r="35" spans="1:17">
      <c r="A35" s="34" t="s">
        <v>77</v>
      </c>
      <c r="B35" s="194">
        <f>PPCL_NG!I35+PPCL_Spot!I35+GT_NG!I35+GT_Spot!I35+Bawana_NG!I35+Bawana_RLNG!I35+Bawana_Spot!I35</f>
        <v>14.56</v>
      </c>
      <c r="C35" s="194">
        <f>PPCL_NG!P35+PPCL_Spot!P35+GT_NG!P35+GT_Spot!P35+Bawana_NG!P35+Bawana_RLNG!P35+Bawana_Spot!P35</f>
        <v>16.53928627043862</v>
      </c>
      <c r="D35" s="195">
        <f t="shared" si="0"/>
        <v>-1.9792862704386192</v>
      </c>
      <c r="E35" s="194">
        <f>PPCL_NG!J35+PPCL_Spot!J35+GT_NG!J35+GT_Spot!J35+Bawana_NG!J35+Bawana_RLNG!J35+Bawana_Spot!J35</f>
        <v>7.92</v>
      </c>
      <c r="F35" s="194">
        <f>PPCL_NG!Q35+PPCL_Spot!Q35+GT_NG!Q35+GT_Spot!Q35+Bawana_NG!Q35+Bawana_RLNG!Q35+Bawana_Spot!Q35</f>
        <v>9.0610238774980534</v>
      </c>
      <c r="G35" s="195">
        <f t="shared" si="1"/>
        <v>-1.1410238774980535</v>
      </c>
      <c r="H35" s="194">
        <f>PPCL_NG!K35+PPCL_Spot!K35+GT_NG!K35+GT_Spot!K35+Bawana_NG!K35+Bawana_RLNG!K35+Bawana_Spot!K35</f>
        <v>-0.09</v>
      </c>
      <c r="I35" s="194">
        <f>PPCL_NG!R35+PPCL_Spot!R35+GT_NG!R35+GT_Spot!R35+Bawana_NG!R35+Bawana_RLNG!R35+Bawana_Spot!R35</f>
        <v>2.2499999999999992E-2</v>
      </c>
      <c r="J35" s="195">
        <f t="shared" si="2"/>
        <v>-0.11249999999999999</v>
      </c>
      <c r="K35" s="194">
        <f>PPCL_NG!L35+PPCL_Spot!L35+GT_NG!L35+GT_Spot!L35+Bawana_NG!L35+Bawana_RLNG!L35+Bawana_Spot!L35</f>
        <v>1.7200000000000002</v>
      </c>
      <c r="L35" s="194">
        <f>PPCL_NG!S35+PPCL_Spot!S35+GT_NG!S35+GT_Spot!S35+Bawana_NG!S35+Bawana_RLNG!S35+Bawana_Spot!S35</f>
        <v>2.173778873604983</v>
      </c>
      <c r="M35" s="195">
        <f t="shared" si="3"/>
        <v>-0.45377887360498281</v>
      </c>
      <c r="N35" s="194">
        <f>PPCL_NG!M35+PPCL_Spot!M35+GT_NG!M35+GT_Spot!M35+Bawana_NG!M35+Bawana_RLNG!M35+Bawana_Spot!M35</f>
        <v>10.42</v>
      </c>
      <c r="O35" s="194">
        <f>PPCL_NG!T35+PPCL_Spot!T35+GT_NG!T35+GT_Spot!T35+Bawana_NG!T35+Bawana_RLNG!T35+Bawana_Spot!T35</f>
        <v>11.803410978458345</v>
      </c>
      <c r="P35" s="195">
        <f t="shared" si="4"/>
        <v>-1.383410978458345</v>
      </c>
      <c r="Q35" s="195">
        <f t="shared" si="5"/>
        <v>-5.07</v>
      </c>
    </row>
    <row r="36" spans="1:17">
      <c r="A36" s="34" t="s">
        <v>78</v>
      </c>
      <c r="B36" s="194">
        <f>PPCL_NG!I36+PPCL_Spot!I36+GT_NG!I36+GT_Spot!I36+Bawana_NG!I36+Bawana_RLNG!I36+Bawana_Spot!I36</f>
        <v>14.56</v>
      </c>
      <c r="C36" s="194">
        <f>PPCL_NG!P36+PPCL_Spot!P36+GT_NG!P36+GT_Spot!P36+Bawana_NG!P36+Bawana_RLNG!P36+Bawana_Spot!P36</f>
        <v>16.53928627043862</v>
      </c>
      <c r="D36" s="195">
        <f t="shared" si="0"/>
        <v>-1.9792862704386192</v>
      </c>
      <c r="E36" s="194">
        <f>PPCL_NG!J36+PPCL_Spot!J36+GT_NG!J36+GT_Spot!J36+Bawana_NG!J36+Bawana_RLNG!J36+Bawana_Spot!J36</f>
        <v>7.92</v>
      </c>
      <c r="F36" s="194">
        <f>PPCL_NG!Q36+PPCL_Spot!Q36+GT_NG!Q36+GT_Spot!Q36+Bawana_NG!Q36+Bawana_RLNG!Q36+Bawana_Spot!Q36</f>
        <v>9.0610238774980534</v>
      </c>
      <c r="G36" s="195">
        <f t="shared" si="1"/>
        <v>-1.1410238774980535</v>
      </c>
      <c r="H36" s="194">
        <f>PPCL_NG!K36+PPCL_Spot!K36+GT_NG!K36+GT_Spot!K36+Bawana_NG!K36+Bawana_RLNG!K36+Bawana_Spot!K36</f>
        <v>-0.09</v>
      </c>
      <c r="I36" s="194">
        <f>PPCL_NG!R36+PPCL_Spot!R36+GT_NG!R36+GT_Spot!R36+Bawana_NG!R36+Bawana_RLNG!R36+Bawana_Spot!R36</f>
        <v>2.2499999999999992E-2</v>
      </c>
      <c r="J36" s="195">
        <f t="shared" si="2"/>
        <v>-0.11249999999999999</v>
      </c>
      <c r="K36" s="194">
        <f>PPCL_NG!L36+PPCL_Spot!L36+GT_NG!L36+GT_Spot!L36+Bawana_NG!L36+Bawana_RLNG!L36+Bawana_Spot!L36</f>
        <v>1.7200000000000002</v>
      </c>
      <c r="L36" s="194">
        <f>PPCL_NG!S36+PPCL_Spot!S36+GT_NG!S36+GT_Spot!S36+Bawana_NG!S36+Bawana_RLNG!S36+Bawana_Spot!S36</f>
        <v>2.173778873604983</v>
      </c>
      <c r="M36" s="195">
        <f t="shared" si="3"/>
        <v>-0.45377887360498281</v>
      </c>
      <c r="N36" s="194">
        <f>PPCL_NG!M36+PPCL_Spot!M36+GT_NG!M36+GT_Spot!M36+Bawana_NG!M36+Bawana_RLNG!M36+Bawana_Spot!M36</f>
        <v>10.42</v>
      </c>
      <c r="O36" s="194">
        <f>PPCL_NG!T36+PPCL_Spot!T36+GT_NG!T36+GT_Spot!T36+Bawana_NG!T36+Bawana_RLNG!T36+Bawana_Spot!T36</f>
        <v>11.803410978458345</v>
      </c>
      <c r="P36" s="195">
        <f t="shared" si="4"/>
        <v>-1.383410978458345</v>
      </c>
      <c r="Q36" s="195">
        <f t="shared" si="5"/>
        <v>-5.07</v>
      </c>
    </row>
    <row r="37" spans="1:17">
      <c r="A37" s="34" t="s">
        <v>79</v>
      </c>
      <c r="B37" s="194">
        <f>PPCL_NG!I37+PPCL_Spot!I37+GT_NG!I37+GT_Spot!I37+Bawana_NG!I37+Bawana_RLNG!I37+Bawana_Spot!I37</f>
        <v>14.56</v>
      </c>
      <c r="C37" s="194">
        <f>PPCL_NG!P37+PPCL_Spot!P37+GT_NG!P37+GT_Spot!P37+Bawana_NG!P37+Bawana_RLNG!P37+Bawana_Spot!P37</f>
        <v>16.53928627043862</v>
      </c>
      <c r="D37" s="195">
        <f t="shared" si="0"/>
        <v>-1.9792862704386192</v>
      </c>
      <c r="E37" s="194">
        <f>PPCL_NG!J37+PPCL_Spot!J37+GT_NG!J37+GT_Spot!J37+Bawana_NG!J37+Bawana_RLNG!J37+Bawana_Spot!J37</f>
        <v>7.92</v>
      </c>
      <c r="F37" s="194">
        <f>PPCL_NG!Q37+PPCL_Spot!Q37+GT_NG!Q37+GT_Spot!Q37+Bawana_NG!Q37+Bawana_RLNG!Q37+Bawana_Spot!Q37</f>
        <v>9.0610238774980534</v>
      </c>
      <c r="G37" s="195">
        <f t="shared" si="1"/>
        <v>-1.1410238774980535</v>
      </c>
      <c r="H37" s="194">
        <f>PPCL_NG!K37+PPCL_Spot!K37+GT_NG!K37+GT_Spot!K37+Bawana_NG!K37+Bawana_RLNG!K37+Bawana_Spot!K37</f>
        <v>-0.09</v>
      </c>
      <c r="I37" s="194">
        <f>PPCL_NG!R37+PPCL_Spot!R37+GT_NG!R37+GT_Spot!R37+Bawana_NG!R37+Bawana_RLNG!R37+Bawana_Spot!R37</f>
        <v>2.2499999999999992E-2</v>
      </c>
      <c r="J37" s="195">
        <f t="shared" si="2"/>
        <v>-0.11249999999999999</v>
      </c>
      <c r="K37" s="194">
        <f>PPCL_NG!L37+PPCL_Spot!L37+GT_NG!L37+GT_Spot!L37+Bawana_NG!L37+Bawana_RLNG!L37+Bawana_Spot!L37</f>
        <v>1.7200000000000002</v>
      </c>
      <c r="L37" s="194">
        <f>PPCL_NG!S37+PPCL_Spot!S37+GT_NG!S37+GT_Spot!S37+Bawana_NG!S37+Bawana_RLNG!S37+Bawana_Spot!S37</f>
        <v>2.173778873604983</v>
      </c>
      <c r="M37" s="195">
        <f t="shared" si="3"/>
        <v>-0.45377887360498281</v>
      </c>
      <c r="N37" s="194">
        <f>PPCL_NG!M37+PPCL_Spot!M37+GT_NG!M37+GT_Spot!M37+Bawana_NG!M37+Bawana_RLNG!M37+Bawana_Spot!M37</f>
        <v>10.42</v>
      </c>
      <c r="O37" s="194">
        <f>PPCL_NG!T37+PPCL_Spot!T37+GT_NG!T37+GT_Spot!T37+Bawana_NG!T37+Bawana_RLNG!T37+Bawana_Spot!T37</f>
        <v>11.803410978458345</v>
      </c>
      <c r="P37" s="195">
        <f t="shared" si="4"/>
        <v>-1.383410978458345</v>
      </c>
      <c r="Q37" s="195">
        <f t="shared" si="5"/>
        <v>-5.07</v>
      </c>
    </row>
    <row r="38" spans="1:17">
      <c r="A38" s="34" t="s">
        <v>80</v>
      </c>
      <c r="B38" s="194">
        <f>PPCL_NG!I38+PPCL_Spot!I38+GT_NG!I38+GT_Spot!I38+Bawana_NG!I38+Bawana_RLNG!I38+Bawana_Spot!I38</f>
        <v>14.56</v>
      </c>
      <c r="C38" s="194">
        <f>PPCL_NG!P38+PPCL_Spot!P38+GT_NG!P38+GT_Spot!P38+Bawana_NG!P38+Bawana_RLNG!P38+Bawana_Spot!P38</f>
        <v>16.53928627043862</v>
      </c>
      <c r="D38" s="195">
        <f t="shared" si="0"/>
        <v>-1.9792862704386192</v>
      </c>
      <c r="E38" s="194">
        <f>PPCL_NG!J38+PPCL_Spot!J38+GT_NG!J38+GT_Spot!J38+Bawana_NG!J38+Bawana_RLNG!J38+Bawana_Spot!J38</f>
        <v>7.92</v>
      </c>
      <c r="F38" s="194">
        <f>PPCL_NG!Q38+PPCL_Spot!Q38+GT_NG!Q38+GT_Spot!Q38+Bawana_NG!Q38+Bawana_RLNG!Q38+Bawana_Spot!Q38</f>
        <v>9.0610238774980534</v>
      </c>
      <c r="G38" s="195">
        <f t="shared" si="1"/>
        <v>-1.1410238774980535</v>
      </c>
      <c r="H38" s="194">
        <f>PPCL_NG!K38+PPCL_Spot!K38+GT_NG!K38+GT_Spot!K38+Bawana_NG!K38+Bawana_RLNG!K38+Bawana_Spot!K38</f>
        <v>-0.09</v>
      </c>
      <c r="I38" s="194">
        <f>PPCL_NG!R38+PPCL_Spot!R38+GT_NG!R38+GT_Spot!R38+Bawana_NG!R38+Bawana_RLNG!R38+Bawana_Spot!R38</f>
        <v>2.2499999999999992E-2</v>
      </c>
      <c r="J38" s="195">
        <f t="shared" si="2"/>
        <v>-0.11249999999999999</v>
      </c>
      <c r="K38" s="194">
        <f>PPCL_NG!L38+PPCL_Spot!L38+GT_NG!L38+GT_Spot!L38+Bawana_NG!L38+Bawana_RLNG!L38+Bawana_Spot!L38</f>
        <v>1.7200000000000002</v>
      </c>
      <c r="L38" s="194">
        <f>PPCL_NG!S38+PPCL_Spot!S38+GT_NG!S38+GT_Spot!S38+Bawana_NG!S38+Bawana_RLNG!S38+Bawana_Spot!S38</f>
        <v>2.173778873604983</v>
      </c>
      <c r="M38" s="195">
        <f t="shared" si="3"/>
        <v>-0.45377887360498281</v>
      </c>
      <c r="N38" s="194">
        <f>PPCL_NG!M38+PPCL_Spot!M38+GT_NG!M38+GT_Spot!M38+Bawana_NG!M38+Bawana_RLNG!M38+Bawana_Spot!M38</f>
        <v>10.42</v>
      </c>
      <c r="O38" s="194">
        <f>PPCL_NG!T38+PPCL_Spot!T38+GT_NG!T38+GT_Spot!T38+Bawana_NG!T38+Bawana_RLNG!T38+Bawana_Spot!T38</f>
        <v>11.803410978458345</v>
      </c>
      <c r="P38" s="195">
        <f t="shared" si="4"/>
        <v>-1.383410978458345</v>
      </c>
      <c r="Q38" s="195">
        <f t="shared" si="5"/>
        <v>-5.07</v>
      </c>
    </row>
    <row r="39" spans="1:17">
      <c r="A39" s="34" t="s">
        <v>81</v>
      </c>
      <c r="B39" s="194">
        <f>PPCL_NG!I39+PPCL_Spot!I39+GT_NG!I39+GT_Spot!I39+Bawana_NG!I39+Bawana_RLNG!I39+Bawana_Spot!I39</f>
        <v>14.56</v>
      </c>
      <c r="C39" s="194">
        <f>PPCL_NG!P39+PPCL_Spot!P39+GT_NG!P39+GT_Spot!P39+Bawana_NG!P39+Bawana_RLNG!P39+Bawana_Spot!P39</f>
        <v>16.413773682844536</v>
      </c>
      <c r="D39" s="195">
        <f t="shared" si="0"/>
        <v>-1.853773682844535</v>
      </c>
      <c r="E39" s="194">
        <f>PPCL_NG!J39+PPCL_Spot!J39+GT_NG!J39+GT_Spot!J39+Bawana_NG!J39+Bawana_RLNG!J39+Bawana_Spot!J39</f>
        <v>7.92</v>
      </c>
      <c r="F39" s="194">
        <f>PPCL_NG!Q39+PPCL_Spot!Q39+GT_NG!Q39+GT_Spot!Q39+Bawana_NG!Q39+Bawana_RLNG!Q39+Bawana_Spot!Q39</f>
        <v>8.9923501167921085</v>
      </c>
      <c r="G39" s="195">
        <f t="shared" si="1"/>
        <v>-1.0723501167921086</v>
      </c>
      <c r="H39" s="194">
        <f>PPCL_NG!K39+PPCL_Spot!K39+GT_NG!K39+GT_Spot!K39+Bawana_NG!K39+Bawana_RLNG!K39+Bawana_Spot!K39</f>
        <v>-0.09</v>
      </c>
      <c r="I39" s="194">
        <f>PPCL_NG!R39+PPCL_Spot!R39+GT_NG!R39+GT_Spot!R39+Bawana_NG!R39+Bawana_RLNG!R39+Bawana_Spot!R39</f>
        <v>2.2499999999999992E-2</v>
      </c>
      <c r="J39" s="195">
        <f t="shared" si="2"/>
        <v>-0.11249999999999999</v>
      </c>
      <c r="K39" s="194">
        <f>PPCL_NG!L39+PPCL_Spot!L39+GT_NG!L39+GT_Spot!L39+Bawana_NG!L39+Bawana_RLNG!L39+Bawana_Spot!L39</f>
        <v>1.7200000000000002</v>
      </c>
      <c r="L39" s="194">
        <f>PPCL_NG!S39+PPCL_Spot!S39+GT_NG!S39+GT_Spot!S39+Bawana_NG!S39+Bawana_RLNG!S39+Bawana_Spot!S39</f>
        <v>2.1575837010121979</v>
      </c>
      <c r="M39" s="195">
        <f t="shared" si="3"/>
        <v>-0.43758370101219768</v>
      </c>
      <c r="N39" s="194">
        <f>PPCL_NG!M39+PPCL_Spot!M39+GT_NG!M39+GT_Spot!M39+Bawana_NG!M39+Bawana_RLNG!M39+Bawana_Spot!M39</f>
        <v>10.42</v>
      </c>
      <c r="O39" s="194">
        <f>PPCL_NG!T39+PPCL_Spot!T39+GT_NG!T39+GT_Spot!T39+Bawana_NG!T39+Bawana_RLNG!T39+Bawana_Spot!T39</f>
        <v>11.713792499351154</v>
      </c>
      <c r="P39" s="195">
        <f t="shared" si="4"/>
        <v>-1.293792499351154</v>
      </c>
      <c r="Q39" s="195">
        <f t="shared" si="5"/>
        <v>-4.7699999999999951</v>
      </c>
    </row>
    <row r="40" spans="1:17">
      <c r="A40" s="34" t="s">
        <v>82</v>
      </c>
      <c r="B40" s="194">
        <f>PPCL_NG!I40+PPCL_Spot!I40+GT_NG!I40+GT_Spot!I40+Bawana_NG!I40+Bawana_RLNG!I40+Bawana_Spot!I40</f>
        <v>14.56</v>
      </c>
      <c r="C40" s="194">
        <f>PPCL_NG!P40+PPCL_Spot!P40+GT_NG!P40+GT_Spot!P40+Bawana_NG!P40+Bawana_RLNG!P40+Bawana_Spot!P40</f>
        <v>16.413773682844536</v>
      </c>
      <c r="D40" s="195">
        <f t="shared" si="0"/>
        <v>-1.853773682844535</v>
      </c>
      <c r="E40" s="194">
        <f>PPCL_NG!J40+PPCL_Spot!J40+GT_NG!J40+GT_Spot!J40+Bawana_NG!J40+Bawana_RLNG!J40+Bawana_Spot!J40</f>
        <v>7.92</v>
      </c>
      <c r="F40" s="194">
        <f>PPCL_NG!Q40+PPCL_Spot!Q40+GT_NG!Q40+GT_Spot!Q40+Bawana_NG!Q40+Bawana_RLNG!Q40+Bawana_Spot!Q40</f>
        <v>8.9923501167921085</v>
      </c>
      <c r="G40" s="195">
        <f t="shared" si="1"/>
        <v>-1.0723501167921086</v>
      </c>
      <c r="H40" s="194">
        <f>PPCL_NG!K40+PPCL_Spot!K40+GT_NG!K40+GT_Spot!K40+Bawana_NG!K40+Bawana_RLNG!K40+Bawana_Spot!K40</f>
        <v>-0.09</v>
      </c>
      <c r="I40" s="194">
        <f>PPCL_NG!R40+PPCL_Spot!R40+GT_NG!R40+GT_Spot!R40+Bawana_NG!R40+Bawana_RLNG!R40+Bawana_Spot!R40</f>
        <v>2.2499999999999992E-2</v>
      </c>
      <c r="J40" s="195">
        <f t="shared" si="2"/>
        <v>-0.11249999999999999</v>
      </c>
      <c r="K40" s="194">
        <f>PPCL_NG!L40+PPCL_Spot!L40+GT_NG!L40+GT_Spot!L40+Bawana_NG!L40+Bawana_RLNG!L40+Bawana_Spot!L40</f>
        <v>1.7200000000000002</v>
      </c>
      <c r="L40" s="194">
        <f>PPCL_NG!S40+PPCL_Spot!S40+GT_NG!S40+GT_Spot!S40+Bawana_NG!S40+Bawana_RLNG!S40+Bawana_Spot!S40</f>
        <v>2.1575837010121979</v>
      </c>
      <c r="M40" s="195">
        <f t="shared" si="3"/>
        <v>-0.43758370101219768</v>
      </c>
      <c r="N40" s="194">
        <f>PPCL_NG!M40+PPCL_Spot!M40+GT_NG!M40+GT_Spot!M40+Bawana_NG!M40+Bawana_RLNG!M40+Bawana_Spot!M40</f>
        <v>10.42</v>
      </c>
      <c r="O40" s="194">
        <f>PPCL_NG!T40+PPCL_Spot!T40+GT_NG!T40+GT_Spot!T40+Bawana_NG!T40+Bawana_RLNG!T40+Bawana_Spot!T40</f>
        <v>11.713792499351154</v>
      </c>
      <c r="P40" s="195">
        <f t="shared" si="4"/>
        <v>-1.293792499351154</v>
      </c>
      <c r="Q40" s="195">
        <f t="shared" si="5"/>
        <v>-4.7699999999999951</v>
      </c>
    </row>
    <row r="41" spans="1:17">
      <c r="A41" s="34" t="s">
        <v>83</v>
      </c>
      <c r="B41" s="194">
        <f>PPCL_NG!I41+PPCL_Spot!I41+GT_NG!I41+GT_Spot!I41+Bawana_NG!I41+Bawana_RLNG!I41+Bawana_Spot!I41</f>
        <v>14.56</v>
      </c>
      <c r="C41" s="194">
        <f>PPCL_NG!P41+PPCL_Spot!P41+GT_NG!P41+GT_Spot!P41+Bawana_NG!P41+Bawana_RLNG!P41+Bawana_Spot!P41</f>
        <v>16.413773682844536</v>
      </c>
      <c r="D41" s="195">
        <f t="shared" si="0"/>
        <v>-1.853773682844535</v>
      </c>
      <c r="E41" s="194">
        <f>PPCL_NG!J41+PPCL_Spot!J41+GT_NG!J41+GT_Spot!J41+Bawana_NG!J41+Bawana_RLNG!J41+Bawana_Spot!J41</f>
        <v>7.92</v>
      </c>
      <c r="F41" s="194">
        <f>PPCL_NG!Q41+PPCL_Spot!Q41+GT_NG!Q41+GT_Spot!Q41+Bawana_NG!Q41+Bawana_RLNG!Q41+Bawana_Spot!Q41</f>
        <v>8.9923501167921085</v>
      </c>
      <c r="G41" s="195">
        <f t="shared" si="1"/>
        <v>-1.0723501167921086</v>
      </c>
      <c r="H41" s="194">
        <f>PPCL_NG!K41+PPCL_Spot!K41+GT_NG!K41+GT_Spot!K41+Bawana_NG!K41+Bawana_RLNG!K41+Bawana_Spot!K41</f>
        <v>-0.09</v>
      </c>
      <c r="I41" s="194">
        <f>PPCL_NG!R41+PPCL_Spot!R41+GT_NG!R41+GT_Spot!R41+Bawana_NG!R41+Bawana_RLNG!R41+Bawana_Spot!R41</f>
        <v>2.2499999999999992E-2</v>
      </c>
      <c r="J41" s="195">
        <f t="shared" si="2"/>
        <v>-0.11249999999999999</v>
      </c>
      <c r="K41" s="194">
        <f>PPCL_NG!L41+PPCL_Spot!L41+GT_NG!L41+GT_Spot!L41+Bawana_NG!L41+Bawana_RLNG!L41+Bawana_Spot!L41</f>
        <v>1.7200000000000002</v>
      </c>
      <c r="L41" s="194">
        <f>PPCL_NG!S41+PPCL_Spot!S41+GT_NG!S41+GT_Spot!S41+Bawana_NG!S41+Bawana_RLNG!S41+Bawana_Spot!S41</f>
        <v>2.1575837010121979</v>
      </c>
      <c r="M41" s="195">
        <f t="shared" si="3"/>
        <v>-0.43758370101219768</v>
      </c>
      <c r="N41" s="194">
        <f>PPCL_NG!M41+PPCL_Spot!M41+GT_NG!M41+GT_Spot!M41+Bawana_NG!M41+Bawana_RLNG!M41+Bawana_Spot!M41</f>
        <v>10.42</v>
      </c>
      <c r="O41" s="194">
        <f>PPCL_NG!T41+PPCL_Spot!T41+GT_NG!T41+GT_Spot!T41+Bawana_NG!T41+Bawana_RLNG!T41+Bawana_Spot!T41</f>
        <v>11.713792499351154</v>
      </c>
      <c r="P41" s="195">
        <f t="shared" si="4"/>
        <v>-1.293792499351154</v>
      </c>
      <c r="Q41" s="195">
        <f t="shared" si="5"/>
        <v>-4.7699999999999951</v>
      </c>
    </row>
    <row r="42" spans="1:17">
      <c r="A42" s="34" t="s">
        <v>84</v>
      </c>
      <c r="B42" s="194">
        <f>PPCL_NG!I42+PPCL_Spot!I42+GT_NG!I42+GT_Spot!I42+Bawana_NG!I42+Bawana_RLNG!I42+Bawana_Spot!I42</f>
        <v>14.56</v>
      </c>
      <c r="C42" s="194">
        <f>PPCL_NG!P42+PPCL_Spot!P42+GT_NG!P42+GT_Spot!P42+Bawana_NG!P42+Bawana_RLNG!P42+Bawana_Spot!P42</f>
        <v>16.413773682844536</v>
      </c>
      <c r="D42" s="195">
        <f t="shared" si="0"/>
        <v>-1.853773682844535</v>
      </c>
      <c r="E42" s="194">
        <f>PPCL_NG!J42+PPCL_Spot!J42+GT_NG!J42+GT_Spot!J42+Bawana_NG!J42+Bawana_RLNG!J42+Bawana_Spot!J42</f>
        <v>7.92</v>
      </c>
      <c r="F42" s="194">
        <f>PPCL_NG!Q42+PPCL_Spot!Q42+GT_NG!Q42+GT_Spot!Q42+Bawana_NG!Q42+Bawana_RLNG!Q42+Bawana_Spot!Q42</f>
        <v>8.9923501167921085</v>
      </c>
      <c r="G42" s="195">
        <f t="shared" si="1"/>
        <v>-1.0723501167921086</v>
      </c>
      <c r="H42" s="194">
        <f>PPCL_NG!K42+PPCL_Spot!K42+GT_NG!K42+GT_Spot!K42+Bawana_NG!K42+Bawana_RLNG!K42+Bawana_Spot!K42</f>
        <v>-0.09</v>
      </c>
      <c r="I42" s="194">
        <f>PPCL_NG!R42+PPCL_Spot!R42+GT_NG!R42+GT_Spot!R42+Bawana_NG!R42+Bawana_RLNG!R42+Bawana_Spot!R42</f>
        <v>2.2499999999999992E-2</v>
      </c>
      <c r="J42" s="195">
        <f t="shared" si="2"/>
        <v>-0.11249999999999999</v>
      </c>
      <c r="K42" s="194">
        <f>PPCL_NG!L42+PPCL_Spot!L42+GT_NG!L42+GT_Spot!L42+Bawana_NG!L42+Bawana_RLNG!L42+Bawana_Spot!L42</f>
        <v>1.7200000000000002</v>
      </c>
      <c r="L42" s="194">
        <f>PPCL_NG!S42+PPCL_Spot!S42+GT_NG!S42+GT_Spot!S42+Bawana_NG!S42+Bawana_RLNG!S42+Bawana_Spot!S42</f>
        <v>2.1575837010121979</v>
      </c>
      <c r="M42" s="195">
        <f t="shared" si="3"/>
        <v>-0.43758370101219768</v>
      </c>
      <c r="N42" s="194">
        <f>PPCL_NG!M42+PPCL_Spot!M42+GT_NG!M42+GT_Spot!M42+Bawana_NG!M42+Bawana_RLNG!M42+Bawana_Spot!M42</f>
        <v>10.42</v>
      </c>
      <c r="O42" s="194">
        <f>PPCL_NG!T42+PPCL_Spot!T42+GT_NG!T42+GT_Spot!T42+Bawana_NG!T42+Bawana_RLNG!T42+Bawana_Spot!T42</f>
        <v>11.713792499351154</v>
      </c>
      <c r="P42" s="195">
        <f t="shared" si="4"/>
        <v>-1.293792499351154</v>
      </c>
      <c r="Q42" s="195">
        <f t="shared" si="5"/>
        <v>-4.7699999999999951</v>
      </c>
    </row>
    <row r="43" spans="1:17">
      <c r="A43" s="34" t="s">
        <v>85</v>
      </c>
      <c r="B43" s="194">
        <f>PPCL_NG!I43+PPCL_Spot!I43+GT_NG!I43+GT_Spot!I43+Bawana_NG!I43+Bawana_RLNG!I43+Bawana_Spot!I43</f>
        <v>14.56</v>
      </c>
      <c r="C43" s="194">
        <f>PPCL_NG!P43+PPCL_Spot!P43+GT_NG!P43+GT_Spot!P43+Bawana_NG!P43+Bawana_RLNG!P43+Bawana_Spot!P43</f>
        <v>16.413773682844536</v>
      </c>
      <c r="D43" s="195">
        <f t="shared" si="0"/>
        <v>-1.853773682844535</v>
      </c>
      <c r="E43" s="194">
        <f>PPCL_NG!J43+PPCL_Spot!J43+GT_NG!J43+GT_Spot!J43+Bawana_NG!J43+Bawana_RLNG!J43+Bawana_Spot!J43</f>
        <v>7.92</v>
      </c>
      <c r="F43" s="194">
        <f>PPCL_NG!Q43+PPCL_Spot!Q43+GT_NG!Q43+GT_Spot!Q43+Bawana_NG!Q43+Bawana_RLNG!Q43+Bawana_Spot!Q43</f>
        <v>8.9923501167921085</v>
      </c>
      <c r="G43" s="195">
        <f t="shared" si="1"/>
        <v>-1.0723501167921086</v>
      </c>
      <c r="H43" s="194">
        <f>PPCL_NG!K43+PPCL_Spot!K43+GT_NG!K43+GT_Spot!K43+Bawana_NG!K43+Bawana_RLNG!K43+Bawana_Spot!K43</f>
        <v>-0.09</v>
      </c>
      <c r="I43" s="194">
        <f>PPCL_NG!R43+PPCL_Spot!R43+GT_NG!R43+GT_Spot!R43+Bawana_NG!R43+Bawana_RLNG!R43+Bawana_Spot!R43</f>
        <v>2.2499999999999992E-2</v>
      </c>
      <c r="J43" s="195">
        <f t="shared" si="2"/>
        <v>-0.11249999999999999</v>
      </c>
      <c r="K43" s="194">
        <f>PPCL_NG!L43+PPCL_Spot!L43+GT_NG!L43+GT_Spot!L43+Bawana_NG!L43+Bawana_RLNG!L43+Bawana_Spot!L43</f>
        <v>1.7200000000000002</v>
      </c>
      <c r="L43" s="194">
        <f>PPCL_NG!S43+PPCL_Spot!S43+GT_NG!S43+GT_Spot!S43+Bawana_NG!S43+Bawana_RLNG!S43+Bawana_Spot!S43</f>
        <v>2.1575837010121979</v>
      </c>
      <c r="M43" s="195">
        <f t="shared" si="3"/>
        <v>-0.43758370101219768</v>
      </c>
      <c r="N43" s="194">
        <f>PPCL_NG!M43+PPCL_Spot!M43+GT_NG!M43+GT_Spot!M43+Bawana_NG!M43+Bawana_RLNG!M43+Bawana_Spot!M43</f>
        <v>10.42</v>
      </c>
      <c r="O43" s="194">
        <f>PPCL_NG!T43+PPCL_Spot!T43+GT_NG!T43+GT_Spot!T43+Bawana_NG!T43+Bawana_RLNG!T43+Bawana_Spot!T43</f>
        <v>11.713792499351154</v>
      </c>
      <c r="P43" s="195">
        <f t="shared" si="4"/>
        <v>-1.293792499351154</v>
      </c>
      <c r="Q43" s="195">
        <f t="shared" si="5"/>
        <v>-4.7699999999999951</v>
      </c>
    </row>
    <row r="44" spans="1:17">
      <c r="A44" s="34" t="s">
        <v>86</v>
      </c>
      <c r="B44" s="194">
        <f>PPCL_NG!I44+PPCL_Spot!I44+GT_NG!I44+GT_Spot!I44+Bawana_NG!I44+Bawana_RLNG!I44+Bawana_Spot!I44</f>
        <v>14.56</v>
      </c>
      <c r="C44" s="194">
        <f>PPCL_NG!P44+PPCL_Spot!P44+GT_NG!P44+GT_Spot!P44+Bawana_NG!P44+Bawana_RLNG!P44+Bawana_Spot!P44</f>
        <v>16.413773682844536</v>
      </c>
      <c r="D44" s="195">
        <f t="shared" si="0"/>
        <v>-1.853773682844535</v>
      </c>
      <c r="E44" s="194">
        <f>PPCL_NG!J44+PPCL_Spot!J44+GT_NG!J44+GT_Spot!J44+Bawana_NG!J44+Bawana_RLNG!J44+Bawana_Spot!J44</f>
        <v>7.92</v>
      </c>
      <c r="F44" s="194">
        <f>PPCL_NG!Q44+PPCL_Spot!Q44+GT_NG!Q44+GT_Spot!Q44+Bawana_NG!Q44+Bawana_RLNG!Q44+Bawana_Spot!Q44</f>
        <v>8.9923501167921085</v>
      </c>
      <c r="G44" s="195">
        <f t="shared" si="1"/>
        <v>-1.0723501167921086</v>
      </c>
      <c r="H44" s="194">
        <f>PPCL_NG!K44+PPCL_Spot!K44+GT_NG!K44+GT_Spot!K44+Bawana_NG!K44+Bawana_RLNG!K44+Bawana_Spot!K44</f>
        <v>-0.09</v>
      </c>
      <c r="I44" s="194">
        <f>PPCL_NG!R44+PPCL_Spot!R44+GT_NG!R44+GT_Spot!R44+Bawana_NG!R44+Bawana_RLNG!R44+Bawana_Spot!R44</f>
        <v>2.2499999999999992E-2</v>
      </c>
      <c r="J44" s="195">
        <f t="shared" si="2"/>
        <v>-0.11249999999999999</v>
      </c>
      <c r="K44" s="194">
        <f>PPCL_NG!L44+PPCL_Spot!L44+GT_NG!L44+GT_Spot!L44+Bawana_NG!L44+Bawana_RLNG!L44+Bawana_Spot!L44</f>
        <v>1.7200000000000002</v>
      </c>
      <c r="L44" s="194">
        <f>PPCL_NG!S44+PPCL_Spot!S44+GT_NG!S44+GT_Spot!S44+Bawana_NG!S44+Bawana_RLNG!S44+Bawana_Spot!S44</f>
        <v>2.1575837010121979</v>
      </c>
      <c r="M44" s="195">
        <f t="shared" si="3"/>
        <v>-0.43758370101219768</v>
      </c>
      <c r="N44" s="194">
        <f>PPCL_NG!M44+PPCL_Spot!M44+GT_NG!M44+GT_Spot!M44+Bawana_NG!M44+Bawana_RLNG!M44+Bawana_Spot!M44</f>
        <v>10.42</v>
      </c>
      <c r="O44" s="194">
        <f>PPCL_NG!T44+PPCL_Spot!T44+GT_NG!T44+GT_Spot!T44+Bawana_NG!T44+Bawana_RLNG!T44+Bawana_Spot!T44</f>
        <v>11.713792499351154</v>
      </c>
      <c r="P44" s="195">
        <f t="shared" si="4"/>
        <v>-1.293792499351154</v>
      </c>
      <c r="Q44" s="195">
        <f t="shared" si="5"/>
        <v>-4.7699999999999951</v>
      </c>
    </row>
    <row r="45" spans="1:17">
      <c r="A45" s="34" t="s">
        <v>87</v>
      </c>
      <c r="B45" s="194">
        <f>PPCL_NG!I45+PPCL_Spot!I45+GT_NG!I45+GT_Spot!I45+Bawana_NG!I45+Bawana_RLNG!I45+Bawana_Spot!I45</f>
        <v>14.56</v>
      </c>
      <c r="C45" s="194">
        <f>PPCL_NG!P45+PPCL_Spot!P45+GT_NG!P45+GT_Spot!P45+Bawana_NG!P45+Bawana_RLNG!P45+Bawana_Spot!P45</f>
        <v>16.413773682844536</v>
      </c>
      <c r="D45" s="195">
        <f t="shared" si="0"/>
        <v>-1.853773682844535</v>
      </c>
      <c r="E45" s="194">
        <f>PPCL_NG!J45+PPCL_Spot!J45+GT_NG!J45+GT_Spot!J45+Bawana_NG!J45+Bawana_RLNG!J45+Bawana_Spot!J45</f>
        <v>7.92</v>
      </c>
      <c r="F45" s="194">
        <f>PPCL_NG!Q45+PPCL_Spot!Q45+GT_NG!Q45+GT_Spot!Q45+Bawana_NG!Q45+Bawana_RLNG!Q45+Bawana_Spot!Q45</f>
        <v>8.9923501167921085</v>
      </c>
      <c r="G45" s="195">
        <f t="shared" si="1"/>
        <v>-1.0723501167921086</v>
      </c>
      <c r="H45" s="194">
        <f>PPCL_NG!K45+PPCL_Spot!K45+GT_NG!K45+GT_Spot!K45+Bawana_NG!K45+Bawana_RLNG!K45+Bawana_Spot!K45</f>
        <v>-0.09</v>
      </c>
      <c r="I45" s="194">
        <f>PPCL_NG!R45+PPCL_Spot!R45+GT_NG!R45+GT_Spot!R45+Bawana_NG!R45+Bawana_RLNG!R45+Bawana_Spot!R45</f>
        <v>2.2499999999999992E-2</v>
      </c>
      <c r="J45" s="195">
        <f t="shared" si="2"/>
        <v>-0.11249999999999999</v>
      </c>
      <c r="K45" s="194">
        <f>PPCL_NG!L45+PPCL_Spot!L45+GT_NG!L45+GT_Spot!L45+Bawana_NG!L45+Bawana_RLNG!L45+Bawana_Spot!L45</f>
        <v>1.7200000000000002</v>
      </c>
      <c r="L45" s="194">
        <f>PPCL_NG!S45+PPCL_Spot!S45+GT_NG!S45+GT_Spot!S45+Bawana_NG!S45+Bawana_RLNG!S45+Bawana_Spot!S45</f>
        <v>2.1575837010121979</v>
      </c>
      <c r="M45" s="195">
        <f t="shared" si="3"/>
        <v>-0.43758370101219768</v>
      </c>
      <c r="N45" s="194">
        <f>PPCL_NG!M45+PPCL_Spot!M45+GT_NG!M45+GT_Spot!M45+Bawana_NG!M45+Bawana_RLNG!M45+Bawana_Spot!M45</f>
        <v>10.42</v>
      </c>
      <c r="O45" s="194">
        <f>PPCL_NG!T45+PPCL_Spot!T45+GT_NG!T45+GT_Spot!T45+Bawana_NG!T45+Bawana_RLNG!T45+Bawana_Spot!T45</f>
        <v>11.713792499351154</v>
      </c>
      <c r="P45" s="195">
        <f t="shared" si="4"/>
        <v>-1.293792499351154</v>
      </c>
      <c r="Q45" s="195">
        <f t="shared" si="5"/>
        <v>-4.7699999999999951</v>
      </c>
    </row>
    <row r="46" spans="1:17">
      <c r="A46" s="34" t="s">
        <v>88</v>
      </c>
      <c r="B46" s="194">
        <f>PPCL_NG!I46+PPCL_Spot!I46+GT_NG!I46+GT_Spot!I46+Bawana_NG!I46+Bawana_RLNG!I46+Bawana_Spot!I46</f>
        <v>14.56</v>
      </c>
      <c r="C46" s="194">
        <f>PPCL_NG!P46+PPCL_Spot!P46+GT_NG!P46+GT_Spot!P46+Bawana_NG!P46+Bawana_RLNG!P46+Bawana_Spot!P46</f>
        <v>16.413773682844536</v>
      </c>
      <c r="D46" s="195">
        <f t="shared" si="0"/>
        <v>-1.853773682844535</v>
      </c>
      <c r="E46" s="194">
        <f>PPCL_NG!J46+PPCL_Spot!J46+GT_NG!J46+GT_Spot!J46+Bawana_NG!J46+Bawana_RLNG!J46+Bawana_Spot!J46</f>
        <v>7.92</v>
      </c>
      <c r="F46" s="194">
        <f>PPCL_NG!Q46+PPCL_Spot!Q46+GT_NG!Q46+GT_Spot!Q46+Bawana_NG!Q46+Bawana_RLNG!Q46+Bawana_Spot!Q46</f>
        <v>8.9923501167921085</v>
      </c>
      <c r="G46" s="195">
        <f t="shared" si="1"/>
        <v>-1.0723501167921086</v>
      </c>
      <c r="H46" s="194">
        <f>PPCL_NG!K46+PPCL_Spot!K46+GT_NG!K46+GT_Spot!K46+Bawana_NG!K46+Bawana_RLNG!K46+Bawana_Spot!K46</f>
        <v>-0.09</v>
      </c>
      <c r="I46" s="194">
        <f>PPCL_NG!R46+PPCL_Spot!R46+GT_NG!R46+GT_Spot!R46+Bawana_NG!R46+Bawana_RLNG!R46+Bawana_Spot!R46</f>
        <v>2.2499999999999992E-2</v>
      </c>
      <c r="J46" s="195">
        <f t="shared" si="2"/>
        <v>-0.11249999999999999</v>
      </c>
      <c r="K46" s="194">
        <f>PPCL_NG!L46+PPCL_Spot!L46+GT_NG!L46+GT_Spot!L46+Bawana_NG!L46+Bawana_RLNG!L46+Bawana_Spot!L46</f>
        <v>1.7200000000000002</v>
      </c>
      <c r="L46" s="194">
        <f>PPCL_NG!S46+PPCL_Spot!S46+GT_NG!S46+GT_Spot!S46+Bawana_NG!S46+Bawana_RLNG!S46+Bawana_Spot!S46</f>
        <v>2.1575837010121979</v>
      </c>
      <c r="M46" s="195">
        <f t="shared" si="3"/>
        <v>-0.43758370101219768</v>
      </c>
      <c r="N46" s="194">
        <f>PPCL_NG!M46+PPCL_Spot!M46+GT_NG!M46+GT_Spot!M46+Bawana_NG!M46+Bawana_RLNG!M46+Bawana_Spot!M46</f>
        <v>10.42</v>
      </c>
      <c r="O46" s="194">
        <f>PPCL_NG!T46+PPCL_Spot!T46+GT_NG!T46+GT_Spot!T46+Bawana_NG!T46+Bawana_RLNG!T46+Bawana_Spot!T46</f>
        <v>11.713792499351154</v>
      </c>
      <c r="P46" s="195">
        <f t="shared" si="4"/>
        <v>-1.293792499351154</v>
      </c>
      <c r="Q46" s="195">
        <f t="shared" si="5"/>
        <v>-4.7699999999999951</v>
      </c>
    </row>
    <row r="47" spans="1:17">
      <c r="A47" s="34" t="s">
        <v>89</v>
      </c>
      <c r="B47" s="194">
        <f>PPCL_NG!I47+PPCL_Spot!I47+GT_NG!I47+GT_Spot!I47+Bawana_NG!I47+Bawana_RLNG!I47+Bawana_Spot!I47</f>
        <v>14.11</v>
      </c>
      <c r="C47" s="194">
        <f>PPCL_NG!P47+PPCL_Spot!P47+GT_NG!P47+GT_Spot!P47+Bawana_NG!P47+Bawana_RLNG!P47+Bawana_Spot!P47</f>
        <v>15.963967492672527</v>
      </c>
      <c r="D47" s="195">
        <f t="shared" si="0"/>
        <v>-1.8539674926725276</v>
      </c>
      <c r="E47" s="194">
        <f>PPCL_NG!J47+PPCL_Spot!J47+GT_NG!J47+GT_Spot!J47+Bawana_NG!J47+Bawana_RLNG!J47+Bawana_Spot!J47</f>
        <v>7.68</v>
      </c>
      <c r="F47" s="194">
        <f>PPCL_NG!Q47+PPCL_Spot!Q47+GT_NG!Q47+GT_Spot!Q47+Bawana_NG!Q47+Bawana_RLNG!Q47+Bawana_Spot!Q47</f>
        <v>8.7524180655475607</v>
      </c>
      <c r="G47" s="195">
        <f t="shared" si="1"/>
        <v>-1.072418065547561</v>
      </c>
      <c r="H47" s="194">
        <f>PPCL_NG!K47+PPCL_Spot!K47+GT_NG!K47+GT_Spot!K47+Bawana_NG!K47+Bawana_RLNG!K47+Bawana_Spot!K47</f>
        <v>-0.09</v>
      </c>
      <c r="I47" s="194">
        <f>PPCL_NG!R47+PPCL_Spot!R47+GT_NG!R47+GT_Spot!R47+Bawana_NG!R47+Bawana_RLNG!R47+Bawana_Spot!R47</f>
        <v>2.2499999999999992E-2</v>
      </c>
      <c r="J47" s="195">
        <f t="shared" si="2"/>
        <v>-0.11249999999999999</v>
      </c>
      <c r="K47" s="194">
        <f>PPCL_NG!L47+PPCL_Spot!L47+GT_NG!L47+GT_Spot!L47+Bawana_NG!L47+Bawana_RLNG!L47+Bawana_Spot!L47</f>
        <v>1.7200000000000002</v>
      </c>
      <c r="L47" s="194">
        <f>PPCL_NG!S47+PPCL_Spot!S47+GT_NG!S47+GT_Spot!S47+Bawana_NG!S47+Bawana_RLNG!S47+Bawana_Spot!S47</f>
        <v>2.1572528643751663</v>
      </c>
      <c r="M47" s="195">
        <f t="shared" si="3"/>
        <v>-0.43725286437516608</v>
      </c>
      <c r="N47" s="194">
        <f>PPCL_NG!M47+PPCL_Spot!M47+GT_NG!M47+GT_Spot!M47+Bawana_NG!M47+Bawana_RLNG!M47+Bawana_Spot!M47</f>
        <v>10.11</v>
      </c>
      <c r="O47" s="194">
        <f>PPCL_NG!T47+PPCL_Spot!T47+GT_NG!T47+GT_Spot!T47+Bawana_NG!T47+Bawana_RLNG!T47+Bawana_Spot!T47</f>
        <v>11.40386157740474</v>
      </c>
      <c r="P47" s="195">
        <f t="shared" si="4"/>
        <v>-1.2938615774047406</v>
      </c>
      <c r="Q47" s="195">
        <f t="shared" si="5"/>
        <v>-4.7699999999999951</v>
      </c>
    </row>
    <row r="48" spans="1:17">
      <c r="A48" s="34" t="s">
        <v>90</v>
      </c>
      <c r="B48" s="194">
        <f>PPCL_NG!I48+PPCL_Spot!I48+GT_NG!I48+GT_Spot!I48+Bawana_NG!I48+Bawana_RLNG!I48+Bawana_Spot!I48</f>
        <v>14.11</v>
      </c>
      <c r="C48" s="194">
        <f>PPCL_NG!P48+PPCL_Spot!P48+GT_NG!P48+GT_Spot!P48+Bawana_NG!P48+Bawana_RLNG!P48+Bawana_Spot!P48</f>
        <v>15.963967492672527</v>
      </c>
      <c r="D48" s="195">
        <f t="shared" si="0"/>
        <v>-1.8539674926725276</v>
      </c>
      <c r="E48" s="194">
        <f>PPCL_NG!J48+PPCL_Spot!J48+GT_NG!J48+GT_Spot!J48+Bawana_NG!J48+Bawana_RLNG!J48+Bawana_Spot!J48</f>
        <v>7.68</v>
      </c>
      <c r="F48" s="194">
        <f>PPCL_NG!Q48+PPCL_Spot!Q48+GT_NG!Q48+GT_Spot!Q48+Bawana_NG!Q48+Bawana_RLNG!Q48+Bawana_Spot!Q48</f>
        <v>8.7524180655475607</v>
      </c>
      <c r="G48" s="195">
        <f t="shared" si="1"/>
        <v>-1.072418065547561</v>
      </c>
      <c r="H48" s="194">
        <f>PPCL_NG!K48+PPCL_Spot!K48+GT_NG!K48+GT_Spot!K48+Bawana_NG!K48+Bawana_RLNG!K48+Bawana_Spot!K48</f>
        <v>-0.09</v>
      </c>
      <c r="I48" s="194">
        <f>PPCL_NG!R48+PPCL_Spot!R48+GT_NG!R48+GT_Spot!R48+Bawana_NG!R48+Bawana_RLNG!R48+Bawana_Spot!R48</f>
        <v>2.2499999999999992E-2</v>
      </c>
      <c r="J48" s="195">
        <f t="shared" si="2"/>
        <v>-0.11249999999999999</v>
      </c>
      <c r="K48" s="194">
        <f>PPCL_NG!L48+PPCL_Spot!L48+GT_NG!L48+GT_Spot!L48+Bawana_NG!L48+Bawana_RLNG!L48+Bawana_Spot!L48</f>
        <v>1.7200000000000002</v>
      </c>
      <c r="L48" s="194">
        <f>PPCL_NG!S48+PPCL_Spot!S48+GT_NG!S48+GT_Spot!S48+Bawana_NG!S48+Bawana_RLNG!S48+Bawana_Spot!S48</f>
        <v>2.1572528643751663</v>
      </c>
      <c r="M48" s="195">
        <f t="shared" si="3"/>
        <v>-0.43725286437516608</v>
      </c>
      <c r="N48" s="194">
        <f>PPCL_NG!M48+PPCL_Spot!M48+GT_NG!M48+GT_Spot!M48+Bawana_NG!M48+Bawana_RLNG!M48+Bawana_Spot!M48</f>
        <v>10.11</v>
      </c>
      <c r="O48" s="194">
        <f>PPCL_NG!T48+PPCL_Spot!T48+GT_NG!T48+GT_Spot!T48+Bawana_NG!T48+Bawana_RLNG!T48+Bawana_Spot!T48</f>
        <v>11.40386157740474</v>
      </c>
      <c r="P48" s="195">
        <f t="shared" si="4"/>
        <v>-1.2938615774047406</v>
      </c>
      <c r="Q48" s="195">
        <f t="shared" si="5"/>
        <v>-4.7699999999999951</v>
      </c>
    </row>
    <row r="49" spans="1:17">
      <c r="A49" s="34" t="s">
        <v>91</v>
      </c>
      <c r="B49" s="194">
        <f>PPCL_NG!I49+PPCL_Spot!I49+GT_NG!I49+GT_Spot!I49+Bawana_NG!I49+Bawana_RLNG!I49+Bawana_Spot!I49</f>
        <v>14.11</v>
      </c>
      <c r="C49" s="194">
        <f>PPCL_NG!P49+PPCL_Spot!P49+GT_NG!P49+GT_Spot!P49+Bawana_NG!P49+Bawana_RLNG!P49+Bawana_Spot!P49</f>
        <v>15.963967492672527</v>
      </c>
      <c r="D49" s="195">
        <f t="shared" si="0"/>
        <v>-1.8539674926725276</v>
      </c>
      <c r="E49" s="194">
        <f>PPCL_NG!J49+PPCL_Spot!J49+GT_NG!J49+GT_Spot!J49+Bawana_NG!J49+Bawana_RLNG!J49+Bawana_Spot!J49</f>
        <v>7.68</v>
      </c>
      <c r="F49" s="194">
        <f>PPCL_NG!Q49+PPCL_Spot!Q49+GT_NG!Q49+GT_Spot!Q49+Bawana_NG!Q49+Bawana_RLNG!Q49+Bawana_Spot!Q49</f>
        <v>8.7524180655475607</v>
      </c>
      <c r="G49" s="195">
        <f t="shared" si="1"/>
        <v>-1.072418065547561</v>
      </c>
      <c r="H49" s="194">
        <f>PPCL_NG!K49+PPCL_Spot!K49+GT_NG!K49+GT_Spot!K49+Bawana_NG!K49+Bawana_RLNG!K49+Bawana_Spot!K49</f>
        <v>-0.09</v>
      </c>
      <c r="I49" s="194">
        <f>PPCL_NG!R49+PPCL_Spot!R49+GT_NG!R49+GT_Spot!R49+Bawana_NG!R49+Bawana_RLNG!R49+Bawana_Spot!R49</f>
        <v>2.2499999999999992E-2</v>
      </c>
      <c r="J49" s="195">
        <f t="shared" si="2"/>
        <v>-0.11249999999999999</v>
      </c>
      <c r="K49" s="194">
        <f>PPCL_NG!L49+PPCL_Spot!L49+GT_NG!L49+GT_Spot!L49+Bawana_NG!L49+Bawana_RLNG!L49+Bawana_Spot!L49</f>
        <v>1.7200000000000002</v>
      </c>
      <c r="L49" s="194">
        <f>PPCL_NG!S49+PPCL_Spot!S49+GT_NG!S49+GT_Spot!S49+Bawana_NG!S49+Bawana_RLNG!S49+Bawana_Spot!S49</f>
        <v>2.1572528643751663</v>
      </c>
      <c r="M49" s="195">
        <f t="shared" si="3"/>
        <v>-0.43725286437516608</v>
      </c>
      <c r="N49" s="194">
        <f>PPCL_NG!M49+PPCL_Spot!M49+GT_NG!M49+GT_Spot!M49+Bawana_NG!M49+Bawana_RLNG!M49+Bawana_Spot!M49</f>
        <v>10.11</v>
      </c>
      <c r="O49" s="194">
        <f>PPCL_NG!T49+PPCL_Spot!T49+GT_NG!T49+GT_Spot!T49+Bawana_NG!T49+Bawana_RLNG!T49+Bawana_Spot!T49</f>
        <v>11.40386157740474</v>
      </c>
      <c r="P49" s="195">
        <f t="shared" si="4"/>
        <v>-1.2938615774047406</v>
      </c>
      <c r="Q49" s="195">
        <f t="shared" si="5"/>
        <v>-4.7699999999999951</v>
      </c>
    </row>
    <row r="50" spans="1:17">
      <c r="A50" s="34" t="s">
        <v>92</v>
      </c>
      <c r="B50" s="194">
        <f>PPCL_NG!I50+PPCL_Spot!I50+GT_NG!I50+GT_Spot!I50+Bawana_NG!I50+Bawana_RLNG!I50+Bawana_Spot!I50</f>
        <v>14.11</v>
      </c>
      <c r="C50" s="194">
        <f>PPCL_NG!P50+PPCL_Spot!P50+GT_NG!P50+GT_Spot!P50+Bawana_NG!P50+Bawana_RLNG!P50+Bawana_Spot!P50</f>
        <v>15.963967492672527</v>
      </c>
      <c r="D50" s="195">
        <f t="shared" si="0"/>
        <v>-1.8539674926725276</v>
      </c>
      <c r="E50" s="194">
        <f>PPCL_NG!J50+PPCL_Spot!J50+GT_NG!J50+GT_Spot!J50+Bawana_NG!J50+Bawana_RLNG!J50+Bawana_Spot!J50</f>
        <v>7.68</v>
      </c>
      <c r="F50" s="194">
        <f>PPCL_NG!Q50+PPCL_Spot!Q50+GT_NG!Q50+GT_Spot!Q50+Bawana_NG!Q50+Bawana_RLNG!Q50+Bawana_Spot!Q50</f>
        <v>8.7524180655475607</v>
      </c>
      <c r="G50" s="195">
        <f t="shared" si="1"/>
        <v>-1.072418065547561</v>
      </c>
      <c r="H50" s="194">
        <f>PPCL_NG!K50+PPCL_Spot!K50+GT_NG!K50+GT_Spot!K50+Bawana_NG!K50+Bawana_RLNG!K50+Bawana_Spot!K50</f>
        <v>-0.09</v>
      </c>
      <c r="I50" s="194">
        <f>PPCL_NG!R50+PPCL_Spot!R50+GT_NG!R50+GT_Spot!R50+Bawana_NG!R50+Bawana_RLNG!R50+Bawana_Spot!R50</f>
        <v>2.2499999999999992E-2</v>
      </c>
      <c r="J50" s="195">
        <f t="shared" si="2"/>
        <v>-0.11249999999999999</v>
      </c>
      <c r="K50" s="194">
        <f>PPCL_NG!L50+PPCL_Spot!L50+GT_NG!L50+GT_Spot!L50+Bawana_NG!L50+Bawana_RLNG!L50+Bawana_Spot!L50</f>
        <v>1.7200000000000002</v>
      </c>
      <c r="L50" s="194">
        <f>PPCL_NG!S50+PPCL_Spot!S50+GT_NG!S50+GT_Spot!S50+Bawana_NG!S50+Bawana_RLNG!S50+Bawana_Spot!S50</f>
        <v>2.1572528643751663</v>
      </c>
      <c r="M50" s="195">
        <f t="shared" si="3"/>
        <v>-0.43725286437516608</v>
      </c>
      <c r="N50" s="194">
        <f>PPCL_NG!M50+PPCL_Spot!M50+GT_NG!M50+GT_Spot!M50+Bawana_NG!M50+Bawana_RLNG!M50+Bawana_Spot!M50</f>
        <v>10.11</v>
      </c>
      <c r="O50" s="194">
        <f>PPCL_NG!T50+PPCL_Spot!T50+GT_NG!T50+GT_Spot!T50+Bawana_NG!T50+Bawana_RLNG!T50+Bawana_Spot!T50</f>
        <v>11.40386157740474</v>
      </c>
      <c r="P50" s="195">
        <f t="shared" si="4"/>
        <v>-1.2938615774047406</v>
      </c>
      <c r="Q50" s="195">
        <f t="shared" si="5"/>
        <v>-4.7699999999999951</v>
      </c>
    </row>
    <row r="51" spans="1:17">
      <c r="A51" s="34" t="s">
        <v>93</v>
      </c>
      <c r="B51" s="194">
        <f>PPCL_NG!I51+PPCL_Spot!I51+GT_NG!I51+GT_Spot!I51+Bawana_NG!I51+Bawana_RLNG!I51+Bawana_Spot!I51</f>
        <v>14.11</v>
      </c>
      <c r="C51" s="194">
        <f>PPCL_NG!P51+PPCL_Spot!P51+GT_NG!P51+GT_Spot!P51+Bawana_NG!P51+Bawana_RLNG!P51+Bawana_Spot!P51</f>
        <v>15.963967492672527</v>
      </c>
      <c r="D51" s="195">
        <f t="shared" si="0"/>
        <v>-1.8539674926725276</v>
      </c>
      <c r="E51" s="194">
        <f>PPCL_NG!J51+PPCL_Spot!J51+GT_NG!J51+GT_Spot!J51+Bawana_NG!J51+Bawana_RLNG!J51+Bawana_Spot!J51</f>
        <v>7.68</v>
      </c>
      <c r="F51" s="194">
        <f>PPCL_NG!Q51+PPCL_Spot!Q51+GT_NG!Q51+GT_Spot!Q51+Bawana_NG!Q51+Bawana_RLNG!Q51+Bawana_Spot!Q51</f>
        <v>8.7524180655475607</v>
      </c>
      <c r="G51" s="195">
        <f t="shared" si="1"/>
        <v>-1.072418065547561</v>
      </c>
      <c r="H51" s="194">
        <f>PPCL_NG!K51+PPCL_Spot!K51+GT_NG!K51+GT_Spot!K51+Bawana_NG!K51+Bawana_RLNG!K51+Bawana_Spot!K51</f>
        <v>-0.09</v>
      </c>
      <c r="I51" s="194">
        <f>PPCL_NG!R51+PPCL_Spot!R51+GT_NG!R51+GT_Spot!R51+Bawana_NG!R51+Bawana_RLNG!R51+Bawana_Spot!R51</f>
        <v>2.2499999999999992E-2</v>
      </c>
      <c r="J51" s="195">
        <f t="shared" si="2"/>
        <v>-0.11249999999999999</v>
      </c>
      <c r="K51" s="194">
        <f>PPCL_NG!L51+PPCL_Spot!L51+GT_NG!L51+GT_Spot!L51+Bawana_NG!L51+Bawana_RLNG!L51+Bawana_Spot!L51</f>
        <v>1.7200000000000002</v>
      </c>
      <c r="L51" s="194">
        <f>PPCL_NG!S51+PPCL_Spot!S51+GT_NG!S51+GT_Spot!S51+Bawana_NG!S51+Bawana_RLNG!S51+Bawana_Spot!S51</f>
        <v>2.1572528643751663</v>
      </c>
      <c r="M51" s="195">
        <f t="shared" si="3"/>
        <v>-0.43725286437516608</v>
      </c>
      <c r="N51" s="194">
        <f>PPCL_NG!M51+PPCL_Spot!M51+GT_NG!M51+GT_Spot!M51+Bawana_NG!M51+Bawana_RLNG!M51+Bawana_Spot!M51</f>
        <v>10.11</v>
      </c>
      <c r="O51" s="194">
        <f>PPCL_NG!T51+PPCL_Spot!T51+GT_NG!T51+GT_Spot!T51+Bawana_NG!T51+Bawana_RLNG!T51+Bawana_Spot!T51</f>
        <v>11.40386157740474</v>
      </c>
      <c r="P51" s="195">
        <f t="shared" si="4"/>
        <v>-1.2938615774047406</v>
      </c>
      <c r="Q51" s="195">
        <f t="shared" si="5"/>
        <v>-4.7699999999999951</v>
      </c>
    </row>
    <row r="52" spans="1:17">
      <c r="A52" s="34" t="s">
        <v>94</v>
      </c>
      <c r="B52" s="194">
        <f>PPCL_NG!I52+PPCL_Spot!I52+GT_NG!I52+GT_Spot!I52+Bawana_NG!I52+Bawana_RLNG!I52+Bawana_Spot!I52</f>
        <v>14.11</v>
      </c>
      <c r="C52" s="194">
        <f>PPCL_NG!P52+PPCL_Spot!P52+GT_NG!P52+GT_Spot!P52+Bawana_NG!P52+Bawana_RLNG!P52+Bawana_Spot!P52</f>
        <v>15.963967492672527</v>
      </c>
      <c r="D52" s="195">
        <f t="shared" si="0"/>
        <v>-1.8539674926725276</v>
      </c>
      <c r="E52" s="194">
        <f>PPCL_NG!J52+PPCL_Spot!J52+GT_NG!J52+GT_Spot!J52+Bawana_NG!J52+Bawana_RLNG!J52+Bawana_Spot!J52</f>
        <v>7.68</v>
      </c>
      <c r="F52" s="194">
        <f>PPCL_NG!Q52+PPCL_Spot!Q52+GT_NG!Q52+GT_Spot!Q52+Bawana_NG!Q52+Bawana_RLNG!Q52+Bawana_Spot!Q52</f>
        <v>8.7524180655475607</v>
      </c>
      <c r="G52" s="195">
        <f t="shared" si="1"/>
        <v>-1.072418065547561</v>
      </c>
      <c r="H52" s="194">
        <f>PPCL_NG!K52+PPCL_Spot!K52+GT_NG!K52+GT_Spot!K52+Bawana_NG!K52+Bawana_RLNG!K52+Bawana_Spot!K52</f>
        <v>-0.09</v>
      </c>
      <c r="I52" s="194">
        <f>PPCL_NG!R52+PPCL_Spot!R52+GT_NG!R52+GT_Spot!R52+Bawana_NG!R52+Bawana_RLNG!R52+Bawana_Spot!R52</f>
        <v>2.2499999999999992E-2</v>
      </c>
      <c r="J52" s="195">
        <f t="shared" si="2"/>
        <v>-0.11249999999999999</v>
      </c>
      <c r="K52" s="194">
        <f>PPCL_NG!L52+PPCL_Spot!L52+GT_NG!L52+GT_Spot!L52+Bawana_NG!L52+Bawana_RLNG!L52+Bawana_Spot!L52</f>
        <v>1.7200000000000002</v>
      </c>
      <c r="L52" s="194">
        <f>PPCL_NG!S52+PPCL_Spot!S52+GT_NG!S52+GT_Spot!S52+Bawana_NG!S52+Bawana_RLNG!S52+Bawana_Spot!S52</f>
        <v>2.1572528643751663</v>
      </c>
      <c r="M52" s="195">
        <f t="shared" si="3"/>
        <v>-0.43725286437516608</v>
      </c>
      <c r="N52" s="194">
        <f>PPCL_NG!M52+PPCL_Spot!M52+GT_NG!M52+GT_Spot!M52+Bawana_NG!M52+Bawana_RLNG!M52+Bawana_Spot!M52</f>
        <v>10.11</v>
      </c>
      <c r="O52" s="194">
        <f>PPCL_NG!T52+PPCL_Spot!T52+GT_NG!T52+GT_Spot!T52+Bawana_NG!T52+Bawana_RLNG!T52+Bawana_Spot!T52</f>
        <v>11.40386157740474</v>
      </c>
      <c r="P52" s="195">
        <f t="shared" si="4"/>
        <v>-1.2938615774047406</v>
      </c>
      <c r="Q52" s="195">
        <f t="shared" si="5"/>
        <v>-4.7699999999999951</v>
      </c>
    </row>
    <row r="53" spans="1:17">
      <c r="A53" s="34" t="s">
        <v>95</v>
      </c>
      <c r="B53" s="194">
        <f>PPCL_NG!I53+PPCL_Spot!I53+GT_NG!I53+GT_Spot!I53+Bawana_NG!I53+Bawana_RLNG!I53+Bawana_Spot!I53</f>
        <v>14.11</v>
      </c>
      <c r="C53" s="194">
        <f>PPCL_NG!P53+PPCL_Spot!P53+GT_NG!P53+GT_Spot!P53+Bawana_NG!P53+Bawana_RLNG!P53+Bawana_Spot!P53</f>
        <v>15.963967492672527</v>
      </c>
      <c r="D53" s="195">
        <f t="shared" si="0"/>
        <v>-1.8539674926725276</v>
      </c>
      <c r="E53" s="194">
        <f>PPCL_NG!J53+PPCL_Spot!J53+GT_NG!J53+GT_Spot!J53+Bawana_NG!J53+Bawana_RLNG!J53+Bawana_Spot!J53</f>
        <v>7.68</v>
      </c>
      <c r="F53" s="194">
        <f>PPCL_NG!Q53+PPCL_Spot!Q53+GT_NG!Q53+GT_Spot!Q53+Bawana_NG!Q53+Bawana_RLNG!Q53+Bawana_Spot!Q53</f>
        <v>8.7524180655475607</v>
      </c>
      <c r="G53" s="195">
        <f t="shared" si="1"/>
        <v>-1.072418065547561</v>
      </c>
      <c r="H53" s="194">
        <f>PPCL_NG!K53+PPCL_Spot!K53+GT_NG!K53+GT_Spot!K53+Bawana_NG!K53+Bawana_RLNG!K53+Bawana_Spot!K53</f>
        <v>-0.09</v>
      </c>
      <c r="I53" s="194">
        <f>PPCL_NG!R53+PPCL_Spot!R53+GT_NG!R53+GT_Spot!R53+Bawana_NG!R53+Bawana_RLNG!R53+Bawana_Spot!R53</f>
        <v>2.2499999999999992E-2</v>
      </c>
      <c r="J53" s="195">
        <f t="shared" si="2"/>
        <v>-0.11249999999999999</v>
      </c>
      <c r="K53" s="194">
        <f>PPCL_NG!L53+PPCL_Spot!L53+GT_NG!L53+GT_Spot!L53+Bawana_NG!L53+Bawana_RLNG!L53+Bawana_Spot!L53</f>
        <v>1.7200000000000002</v>
      </c>
      <c r="L53" s="194">
        <f>PPCL_NG!S53+PPCL_Spot!S53+GT_NG!S53+GT_Spot!S53+Bawana_NG!S53+Bawana_RLNG!S53+Bawana_Spot!S53</f>
        <v>2.1572528643751663</v>
      </c>
      <c r="M53" s="195">
        <f t="shared" si="3"/>
        <v>-0.43725286437516608</v>
      </c>
      <c r="N53" s="194">
        <f>PPCL_NG!M53+PPCL_Spot!M53+GT_NG!M53+GT_Spot!M53+Bawana_NG!M53+Bawana_RLNG!M53+Bawana_Spot!M53</f>
        <v>10.11</v>
      </c>
      <c r="O53" s="194">
        <f>PPCL_NG!T53+PPCL_Spot!T53+GT_NG!T53+GT_Spot!T53+Bawana_NG!T53+Bawana_RLNG!T53+Bawana_Spot!T53</f>
        <v>11.40386157740474</v>
      </c>
      <c r="P53" s="195">
        <f t="shared" si="4"/>
        <v>-1.2938615774047406</v>
      </c>
      <c r="Q53" s="195">
        <f t="shared" si="5"/>
        <v>-4.7699999999999951</v>
      </c>
    </row>
    <row r="54" spans="1:17">
      <c r="A54" s="34" t="s">
        <v>96</v>
      </c>
      <c r="B54" s="194">
        <f>PPCL_NG!I54+PPCL_Spot!I54+GT_NG!I54+GT_Spot!I54+Bawana_NG!I54+Bawana_RLNG!I54+Bawana_Spot!I54</f>
        <v>14.11</v>
      </c>
      <c r="C54" s="194">
        <f>PPCL_NG!P54+PPCL_Spot!P54+GT_NG!P54+GT_Spot!P54+Bawana_NG!P54+Bawana_RLNG!P54+Bawana_Spot!P54</f>
        <v>15.963967492672527</v>
      </c>
      <c r="D54" s="195">
        <f t="shared" si="0"/>
        <v>-1.8539674926725276</v>
      </c>
      <c r="E54" s="194">
        <f>PPCL_NG!J54+PPCL_Spot!J54+GT_NG!J54+GT_Spot!J54+Bawana_NG!J54+Bawana_RLNG!J54+Bawana_Spot!J54</f>
        <v>7.68</v>
      </c>
      <c r="F54" s="194">
        <f>PPCL_NG!Q54+PPCL_Spot!Q54+GT_NG!Q54+GT_Spot!Q54+Bawana_NG!Q54+Bawana_RLNG!Q54+Bawana_Spot!Q54</f>
        <v>8.7524180655475607</v>
      </c>
      <c r="G54" s="195">
        <f t="shared" si="1"/>
        <v>-1.072418065547561</v>
      </c>
      <c r="H54" s="194">
        <f>PPCL_NG!K54+PPCL_Spot!K54+GT_NG!K54+GT_Spot!K54+Bawana_NG!K54+Bawana_RLNG!K54+Bawana_Spot!K54</f>
        <v>-0.09</v>
      </c>
      <c r="I54" s="194">
        <f>PPCL_NG!R54+PPCL_Spot!R54+GT_NG!R54+GT_Spot!R54+Bawana_NG!R54+Bawana_RLNG!R54+Bawana_Spot!R54</f>
        <v>2.2499999999999992E-2</v>
      </c>
      <c r="J54" s="195">
        <f t="shared" si="2"/>
        <v>-0.11249999999999999</v>
      </c>
      <c r="K54" s="194">
        <f>PPCL_NG!L54+PPCL_Spot!L54+GT_NG!L54+GT_Spot!L54+Bawana_NG!L54+Bawana_RLNG!L54+Bawana_Spot!L54</f>
        <v>1.7200000000000002</v>
      </c>
      <c r="L54" s="194">
        <f>PPCL_NG!S54+PPCL_Spot!S54+GT_NG!S54+GT_Spot!S54+Bawana_NG!S54+Bawana_RLNG!S54+Bawana_Spot!S54</f>
        <v>2.1572528643751663</v>
      </c>
      <c r="M54" s="195">
        <f t="shared" si="3"/>
        <v>-0.43725286437516608</v>
      </c>
      <c r="N54" s="194">
        <f>PPCL_NG!M54+PPCL_Spot!M54+GT_NG!M54+GT_Spot!M54+Bawana_NG!M54+Bawana_RLNG!M54+Bawana_Spot!M54</f>
        <v>10.11</v>
      </c>
      <c r="O54" s="194">
        <f>PPCL_NG!T54+PPCL_Spot!T54+GT_NG!T54+GT_Spot!T54+Bawana_NG!T54+Bawana_RLNG!T54+Bawana_Spot!T54</f>
        <v>11.40386157740474</v>
      </c>
      <c r="P54" s="195">
        <f t="shared" si="4"/>
        <v>-1.2938615774047406</v>
      </c>
      <c r="Q54" s="195">
        <f t="shared" si="5"/>
        <v>-4.7699999999999951</v>
      </c>
    </row>
    <row r="55" spans="1:17">
      <c r="A55" s="34" t="s">
        <v>97</v>
      </c>
      <c r="B55" s="194">
        <f>PPCL_NG!I55+PPCL_Spot!I55+GT_NG!I55+GT_Spot!I55+Bawana_NG!I55+Bawana_RLNG!I55+Bawana_Spot!I55</f>
        <v>14.11</v>
      </c>
      <c r="C55" s="194">
        <f>PPCL_NG!P55+PPCL_Spot!P55+GT_NG!P55+GT_Spot!P55+Bawana_NG!P55+Bawana_RLNG!P55+Bawana_Spot!P55</f>
        <v>15.963967492672527</v>
      </c>
      <c r="D55" s="195">
        <f t="shared" si="0"/>
        <v>-1.8539674926725276</v>
      </c>
      <c r="E55" s="194">
        <f>PPCL_NG!J55+PPCL_Spot!J55+GT_NG!J55+GT_Spot!J55+Bawana_NG!J55+Bawana_RLNG!J55+Bawana_Spot!J55</f>
        <v>7.68</v>
      </c>
      <c r="F55" s="194">
        <f>PPCL_NG!Q55+PPCL_Spot!Q55+GT_NG!Q55+GT_Spot!Q55+Bawana_NG!Q55+Bawana_RLNG!Q55+Bawana_Spot!Q55</f>
        <v>8.7524180655475607</v>
      </c>
      <c r="G55" s="195">
        <f t="shared" si="1"/>
        <v>-1.072418065547561</v>
      </c>
      <c r="H55" s="194">
        <f>PPCL_NG!K55+PPCL_Spot!K55+GT_NG!K55+GT_Spot!K55+Bawana_NG!K55+Bawana_RLNG!K55+Bawana_Spot!K55</f>
        <v>-0.09</v>
      </c>
      <c r="I55" s="194">
        <f>PPCL_NG!R55+PPCL_Spot!R55+GT_NG!R55+GT_Spot!R55+Bawana_NG!R55+Bawana_RLNG!R55+Bawana_Spot!R55</f>
        <v>2.2499999999999992E-2</v>
      </c>
      <c r="J55" s="195">
        <f t="shared" si="2"/>
        <v>-0.11249999999999999</v>
      </c>
      <c r="K55" s="194">
        <f>PPCL_NG!L55+PPCL_Spot!L55+GT_NG!L55+GT_Spot!L55+Bawana_NG!L55+Bawana_RLNG!L55+Bawana_Spot!L55</f>
        <v>1.7200000000000002</v>
      </c>
      <c r="L55" s="194">
        <f>PPCL_NG!S55+PPCL_Spot!S55+GT_NG!S55+GT_Spot!S55+Bawana_NG!S55+Bawana_RLNG!S55+Bawana_Spot!S55</f>
        <v>2.1572528643751663</v>
      </c>
      <c r="M55" s="195">
        <f t="shared" si="3"/>
        <v>-0.43725286437516608</v>
      </c>
      <c r="N55" s="194">
        <f>PPCL_NG!M55+PPCL_Spot!M55+GT_NG!M55+GT_Spot!M55+Bawana_NG!M55+Bawana_RLNG!M55+Bawana_Spot!M55</f>
        <v>10.11</v>
      </c>
      <c r="O55" s="194">
        <f>PPCL_NG!T55+PPCL_Spot!T55+GT_NG!T55+GT_Spot!T55+Bawana_NG!T55+Bawana_RLNG!T55+Bawana_Spot!T55</f>
        <v>11.40386157740474</v>
      </c>
      <c r="P55" s="195">
        <f t="shared" si="4"/>
        <v>-1.2938615774047406</v>
      </c>
      <c r="Q55" s="195">
        <f t="shared" si="5"/>
        <v>-4.7699999999999951</v>
      </c>
    </row>
    <row r="56" spans="1:17">
      <c r="A56" s="34" t="s">
        <v>98</v>
      </c>
      <c r="B56" s="194">
        <f>PPCL_NG!I56+PPCL_Spot!I56+GT_NG!I56+GT_Spot!I56+Bawana_NG!I56+Bawana_RLNG!I56+Bawana_Spot!I56</f>
        <v>14.11</v>
      </c>
      <c r="C56" s="194">
        <f>PPCL_NG!P56+PPCL_Spot!P56+GT_NG!P56+GT_Spot!P56+Bawana_NG!P56+Bawana_RLNG!P56+Bawana_Spot!P56</f>
        <v>15.963967492672527</v>
      </c>
      <c r="D56" s="195">
        <f t="shared" si="0"/>
        <v>-1.8539674926725276</v>
      </c>
      <c r="E56" s="194">
        <f>PPCL_NG!J56+PPCL_Spot!J56+GT_NG!J56+GT_Spot!J56+Bawana_NG!J56+Bawana_RLNG!J56+Bawana_Spot!J56</f>
        <v>7.68</v>
      </c>
      <c r="F56" s="194">
        <f>PPCL_NG!Q56+PPCL_Spot!Q56+GT_NG!Q56+GT_Spot!Q56+Bawana_NG!Q56+Bawana_RLNG!Q56+Bawana_Spot!Q56</f>
        <v>8.7524180655475607</v>
      </c>
      <c r="G56" s="195">
        <f t="shared" si="1"/>
        <v>-1.072418065547561</v>
      </c>
      <c r="H56" s="194">
        <f>PPCL_NG!K56+PPCL_Spot!K56+GT_NG!K56+GT_Spot!K56+Bawana_NG!K56+Bawana_RLNG!K56+Bawana_Spot!K56</f>
        <v>-0.09</v>
      </c>
      <c r="I56" s="194">
        <f>PPCL_NG!R56+PPCL_Spot!R56+GT_NG!R56+GT_Spot!R56+Bawana_NG!R56+Bawana_RLNG!R56+Bawana_Spot!R56</f>
        <v>2.2499999999999992E-2</v>
      </c>
      <c r="J56" s="195">
        <f t="shared" si="2"/>
        <v>-0.11249999999999999</v>
      </c>
      <c r="K56" s="194">
        <f>PPCL_NG!L56+PPCL_Spot!L56+GT_NG!L56+GT_Spot!L56+Bawana_NG!L56+Bawana_RLNG!L56+Bawana_Spot!L56</f>
        <v>1.7200000000000002</v>
      </c>
      <c r="L56" s="194">
        <f>PPCL_NG!S56+PPCL_Spot!S56+GT_NG!S56+GT_Spot!S56+Bawana_NG!S56+Bawana_RLNG!S56+Bawana_Spot!S56</f>
        <v>2.1572528643751663</v>
      </c>
      <c r="M56" s="195">
        <f t="shared" si="3"/>
        <v>-0.43725286437516608</v>
      </c>
      <c r="N56" s="194">
        <f>PPCL_NG!M56+PPCL_Spot!M56+GT_NG!M56+GT_Spot!M56+Bawana_NG!M56+Bawana_RLNG!M56+Bawana_Spot!M56</f>
        <v>10.11</v>
      </c>
      <c r="O56" s="194">
        <f>PPCL_NG!T56+PPCL_Spot!T56+GT_NG!T56+GT_Spot!T56+Bawana_NG!T56+Bawana_RLNG!T56+Bawana_Spot!T56</f>
        <v>11.40386157740474</v>
      </c>
      <c r="P56" s="195">
        <f t="shared" si="4"/>
        <v>-1.2938615774047406</v>
      </c>
      <c r="Q56" s="195">
        <f t="shared" si="5"/>
        <v>-4.7699999999999951</v>
      </c>
    </row>
    <row r="57" spans="1:17">
      <c r="A57" s="34" t="s">
        <v>99</v>
      </c>
      <c r="B57" s="194">
        <f>PPCL_NG!I57+PPCL_Spot!I57+GT_NG!I57+GT_Spot!I57+Bawana_NG!I57+Bawana_RLNG!I57+Bawana_Spot!I57</f>
        <v>14.11</v>
      </c>
      <c r="C57" s="194">
        <f>PPCL_NG!P57+PPCL_Spot!P57+GT_NG!P57+GT_Spot!P57+Bawana_NG!P57+Bawana_RLNG!P57+Bawana_Spot!P57</f>
        <v>15.963967492672527</v>
      </c>
      <c r="D57" s="195">
        <f t="shared" si="0"/>
        <v>-1.8539674926725276</v>
      </c>
      <c r="E57" s="194">
        <f>PPCL_NG!J57+PPCL_Spot!J57+GT_NG!J57+GT_Spot!J57+Bawana_NG!J57+Bawana_RLNG!J57+Bawana_Spot!J57</f>
        <v>7.68</v>
      </c>
      <c r="F57" s="194">
        <f>PPCL_NG!Q57+PPCL_Spot!Q57+GT_NG!Q57+GT_Spot!Q57+Bawana_NG!Q57+Bawana_RLNG!Q57+Bawana_Spot!Q57</f>
        <v>8.7524180655475607</v>
      </c>
      <c r="G57" s="195">
        <f t="shared" si="1"/>
        <v>-1.072418065547561</v>
      </c>
      <c r="H57" s="194">
        <f>PPCL_NG!K57+PPCL_Spot!K57+GT_NG!K57+GT_Spot!K57+Bawana_NG!K57+Bawana_RLNG!K57+Bawana_Spot!K57</f>
        <v>-0.09</v>
      </c>
      <c r="I57" s="194">
        <f>PPCL_NG!R57+PPCL_Spot!R57+GT_NG!R57+GT_Spot!R57+Bawana_NG!R57+Bawana_RLNG!R57+Bawana_Spot!R57</f>
        <v>2.2499999999999992E-2</v>
      </c>
      <c r="J57" s="195">
        <f t="shared" si="2"/>
        <v>-0.11249999999999999</v>
      </c>
      <c r="K57" s="194">
        <f>PPCL_NG!L57+PPCL_Spot!L57+GT_NG!L57+GT_Spot!L57+Bawana_NG!L57+Bawana_RLNG!L57+Bawana_Spot!L57</f>
        <v>1.7200000000000002</v>
      </c>
      <c r="L57" s="194">
        <f>PPCL_NG!S57+PPCL_Spot!S57+GT_NG!S57+GT_Spot!S57+Bawana_NG!S57+Bawana_RLNG!S57+Bawana_Spot!S57</f>
        <v>2.1572528643751663</v>
      </c>
      <c r="M57" s="195">
        <f t="shared" si="3"/>
        <v>-0.43725286437516608</v>
      </c>
      <c r="N57" s="194">
        <f>PPCL_NG!M57+PPCL_Spot!M57+GT_NG!M57+GT_Spot!M57+Bawana_NG!M57+Bawana_RLNG!M57+Bawana_Spot!M57</f>
        <v>10.11</v>
      </c>
      <c r="O57" s="194">
        <f>PPCL_NG!T57+PPCL_Spot!T57+GT_NG!T57+GT_Spot!T57+Bawana_NG!T57+Bawana_RLNG!T57+Bawana_Spot!T57</f>
        <v>11.40386157740474</v>
      </c>
      <c r="P57" s="195">
        <f t="shared" si="4"/>
        <v>-1.2938615774047406</v>
      </c>
      <c r="Q57" s="195">
        <f t="shared" si="5"/>
        <v>-4.7699999999999951</v>
      </c>
    </row>
    <row r="58" spans="1:17">
      <c r="A58" s="34" t="s">
        <v>100</v>
      </c>
      <c r="B58" s="194">
        <f>PPCL_NG!I58+PPCL_Spot!I58+GT_NG!I58+GT_Spot!I58+Bawana_NG!I58+Bawana_RLNG!I58+Bawana_Spot!I58</f>
        <v>14.11</v>
      </c>
      <c r="C58" s="194">
        <f>PPCL_NG!P58+PPCL_Spot!P58+GT_NG!P58+GT_Spot!P58+Bawana_NG!P58+Bawana_RLNG!P58+Bawana_Spot!P58</f>
        <v>15.963967492672527</v>
      </c>
      <c r="D58" s="195">
        <f t="shared" si="0"/>
        <v>-1.8539674926725276</v>
      </c>
      <c r="E58" s="194">
        <f>PPCL_NG!J58+PPCL_Spot!J58+GT_NG!J58+GT_Spot!J58+Bawana_NG!J58+Bawana_RLNG!J58+Bawana_Spot!J58</f>
        <v>7.68</v>
      </c>
      <c r="F58" s="194">
        <f>PPCL_NG!Q58+PPCL_Spot!Q58+GT_NG!Q58+GT_Spot!Q58+Bawana_NG!Q58+Bawana_RLNG!Q58+Bawana_Spot!Q58</f>
        <v>8.7524180655475607</v>
      </c>
      <c r="G58" s="195">
        <f t="shared" si="1"/>
        <v>-1.072418065547561</v>
      </c>
      <c r="H58" s="194">
        <f>PPCL_NG!K58+PPCL_Spot!K58+GT_NG!K58+GT_Spot!K58+Bawana_NG!K58+Bawana_RLNG!K58+Bawana_Spot!K58</f>
        <v>-0.09</v>
      </c>
      <c r="I58" s="194">
        <f>PPCL_NG!R58+PPCL_Spot!R58+GT_NG!R58+GT_Spot!R58+Bawana_NG!R58+Bawana_RLNG!R58+Bawana_Spot!R58</f>
        <v>2.2499999999999992E-2</v>
      </c>
      <c r="J58" s="195">
        <f t="shared" si="2"/>
        <v>-0.11249999999999999</v>
      </c>
      <c r="K58" s="194">
        <f>PPCL_NG!L58+PPCL_Spot!L58+GT_NG!L58+GT_Spot!L58+Bawana_NG!L58+Bawana_RLNG!L58+Bawana_Spot!L58</f>
        <v>1.7200000000000002</v>
      </c>
      <c r="L58" s="194">
        <f>PPCL_NG!S58+PPCL_Spot!S58+GT_NG!S58+GT_Spot!S58+Bawana_NG!S58+Bawana_RLNG!S58+Bawana_Spot!S58</f>
        <v>2.1572528643751663</v>
      </c>
      <c r="M58" s="195">
        <f t="shared" si="3"/>
        <v>-0.43725286437516608</v>
      </c>
      <c r="N58" s="194">
        <f>PPCL_NG!M58+PPCL_Spot!M58+GT_NG!M58+GT_Spot!M58+Bawana_NG!M58+Bawana_RLNG!M58+Bawana_Spot!M58</f>
        <v>10.11</v>
      </c>
      <c r="O58" s="194">
        <f>PPCL_NG!T58+PPCL_Spot!T58+GT_NG!T58+GT_Spot!T58+Bawana_NG!T58+Bawana_RLNG!T58+Bawana_Spot!T58</f>
        <v>11.40386157740474</v>
      </c>
      <c r="P58" s="195">
        <f t="shared" si="4"/>
        <v>-1.2938615774047406</v>
      </c>
      <c r="Q58" s="195">
        <f t="shared" si="5"/>
        <v>-4.7699999999999951</v>
      </c>
    </row>
    <row r="59" spans="1:17">
      <c r="A59" s="34" t="s">
        <v>101</v>
      </c>
      <c r="B59" s="194">
        <f>PPCL_NG!I59+PPCL_Spot!I59+GT_NG!I59+GT_Spot!I59+Bawana_NG!I59+Bawana_RLNG!I59+Bawana_Spot!I59</f>
        <v>14.11</v>
      </c>
      <c r="C59" s="194">
        <f>PPCL_NG!P59+PPCL_Spot!P59+GT_NG!P59+GT_Spot!P59+Bawana_NG!P59+Bawana_RLNG!P59+Bawana_Spot!P59</f>
        <v>15.963967492672527</v>
      </c>
      <c r="D59" s="195">
        <f t="shared" si="0"/>
        <v>-1.8539674926725276</v>
      </c>
      <c r="E59" s="194">
        <f>PPCL_NG!J59+PPCL_Spot!J59+GT_NG!J59+GT_Spot!J59+Bawana_NG!J59+Bawana_RLNG!J59+Bawana_Spot!J59</f>
        <v>7.68</v>
      </c>
      <c r="F59" s="194">
        <f>PPCL_NG!Q59+PPCL_Spot!Q59+GT_NG!Q59+GT_Spot!Q59+Bawana_NG!Q59+Bawana_RLNG!Q59+Bawana_Spot!Q59</f>
        <v>8.7524180655475607</v>
      </c>
      <c r="G59" s="195">
        <f t="shared" si="1"/>
        <v>-1.072418065547561</v>
      </c>
      <c r="H59" s="194">
        <f>PPCL_NG!K59+PPCL_Spot!K59+GT_NG!K59+GT_Spot!K59+Bawana_NG!K59+Bawana_RLNG!K59+Bawana_Spot!K59</f>
        <v>-0.09</v>
      </c>
      <c r="I59" s="194">
        <f>PPCL_NG!R59+PPCL_Spot!R59+GT_NG!R59+GT_Spot!R59+Bawana_NG!R59+Bawana_RLNG!R59+Bawana_Spot!R59</f>
        <v>2.2499999999999992E-2</v>
      </c>
      <c r="J59" s="195">
        <f t="shared" si="2"/>
        <v>-0.11249999999999999</v>
      </c>
      <c r="K59" s="194">
        <f>PPCL_NG!L59+PPCL_Spot!L59+GT_NG!L59+GT_Spot!L59+Bawana_NG!L59+Bawana_RLNG!L59+Bawana_Spot!L59</f>
        <v>1.7200000000000002</v>
      </c>
      <c r="L59" s="194">
        <f>PPCL_NG!S59+PPCL_Spot!S59+GT_NG!S59+GT_Spot!S59+Bawana_NG!S59+Bawana_RLNG!S59+Bawana_Spot!S59</f>
        <v>2.1572528643751663</v>
      </c>
      <c r="M59" s="195">
        <f t="shared" si="3"/>
        <v>-0.43725286437516608</v>
      </c>
      <c r="N59" s="194">
        <f>PPCL_NG!M59+PPCL_Spot!M59+GT_NG!M59+GT_Spot!M59+Bawana_NG!M59+Bawana_RLNG!M59+Bawana_Spot!M59</f>
        <v>10.11</v>
      </c>
      <c r="O59" s="194">
        <f>PPCL_NG!T59+PPCL_Spot!T59+GT_NG!T59+GT_Spot!T59+Bawana_NG!T59+Bawana_RLNG!T59+Bawana_Spot!T59</f>
        <v>11.40386157740474</v>
      </c>
      <c r="P59" s="195">
        <f t="shared" si="4"/>
        <v>-1.2938615774047406</v>
      </c>
      <c r="Q59" s="195">
        <f t="shared" si="5"/>
        <v>-4.7699999999999951</v>
      </c>
    </row>
    <row r="60" spans="1:17">
      <c r="A60" s="34" t="s">
        <v>102</v>
      </c>
      <c r="B60" s="194">
        <f>PPCL_NG!I60+PPCL_Spot!I60+GT_NG!I60+GT_Spot!I60+Bawana_NG!I60+Bawana_RLNG!I60+Bawana_Spot!I60</f>
        <v>14.11</v>
      </c>
      <c r="C60" s="194">
        <f>PPCL_NG!P60+PPCL_Spot!P60+GT_NG!P60+GT_Spot!P60+Bawana_NG!P60+Bawana_RLNG!P60+Bawana_Spot!P60</f>
        <v>15.963967492672527</v>
      </c>
      <c r="D60" s="195">
        <f t="shared" si="0"/>
        <v>-1.8539674926725276</v>
      </c>
      <c r="E60" s="194">
        <f>PPCL_NG!J60+PPCL_Spot!J60+GT_NG!J60+GT_Spot!J60+Bawana_NG!J60+Bawana_RLNG!J60+Bawana_Spot!J60</f>
        <v>7.68</v>
      </c>
      <c r="F60" s="194">
        <f>PPCL_NG!Q60+PPCL_Spot!Q60+GT_NG!Q60+GT_Spot!Q60+Bawana_NG!Q60+Bawana_RLNG!Q60+Bawana_Spot!Q60</f>
        <v>8.7524180655475607</v>
      </c>
      <c r="G60" s="195">
        <f t="shared" si="1"/>
        <v>-1.072418065547561</v>
      </c>
      <c r="H60" s="194">
        <f>PPCL_NG!K60+PPCL_Spot!K60+GT_NG!K60+GT_Spot!K60+Bawana_NG!K60+Bawana_RLNG!K60+Bawana_Spot!K60</f>
        <v>-0.09</v>
      </c>
      <c r="I60" s="194">
        <f>PPCL_NG!R60+PPCL_Spot!R60+GT_NG!R60+GT_Spot!R60+Bawana_NG!R60+Bawana_RLNG!R60+Bawana_Spot!R60</f>
        <v>2.2499999999999992E-2</v>
      </c>
      <c r="J60" s="195">
        <f t="shared" si="2"/>
        <v>-0.11249999999999999</v>
      </c>
      <c r="K60" s="194">
        <f>PPCL_NG!L60+PPCL_Spot!L60+GT_NG!L60+GT_Spot!L60+Bawana_NG!L60+Bawana_RLNG!L60+Bawana_Spot!L60</f>
        <v>1.7200000000000002</v>
      </c>
      <c r="L60" s="194">
        <f>PPCL_NG!S60+PPCL_Spot!S60+GT_NG!S60+GT_Spot!S60+Bawana_NG!S60+Bawana_RLNG!S60+Bawana_Spot!S60</f>
        <v>2.1572528643751663</v>
      </c>
      <c r="M60" s="195">
        <f t="shared" si="3"/>
        <v>-0.43725286437516608</v>
      </c>
      <c r="N60" s="194">
        <f>PPCL_NG!M60+PPCL_Spot!M60+GT_NG!M60+GT_Spot!M60+Bawana_NG!M60+Bawana_RLNG!M60+Bawana_Spot!M60</f>
        <v>10.11</v>
      </c>
      <c r="O60" s="194">
        <f>PPCL_NG!T60+PPCL_Spot!T60+GT_NG!T60+GT_Spot!T60+Bawana_NG!T60+Bawana_RLNG!T60+Bawana_Spot!T60</f>
        <v>11.40386157740474</v>
      </c>
      <c r="P60" s="195">
        <f t="shared" si="4"/>
        <v>-1.2938615774047406</v>
      </c>
      <c r="Q60" s="195">
        <f t="shared" si="5"/>
        <v>-4.7699999999999951</v>
      </c>
    </row>
    <row r="61" spans="1:17">
      <c r="A61" s="34" t="s">
        <v>103</v>
      </c>
      <c r="B61" s="194">
        <f>PPCL_NG!I61+PPCL_Spot!I61+GT_NG!I61+GT_Spot!I61+Bawana_NG!I61+Bawana_RLNG!I61+Bawana_Spot!I61</f>
        <v>-1.56</v>
      </c>
      <c r="C61" s="194">
        <f>PPCL_NG!P61+PPCL_Spot!P61+GT_NG!P61+GT_Spot!P61+Bawana_NG!P61+Bawana_RLNG!P61+Bawana_Spot!P61</f>
        <v>0.39000000000000012</v>
      </c>
      <c r="D61" s="195">
        <f t="shared" si="0"/>
        <v>-1.9500000000000002</v>
      </c>
      <c r="E61" s="194">
        <f>PPCL_NG!J61+PPCL_Spot!J61+GT_NG!J61+GT_Spot!J61+Bawana_NG!J61+Bawana_RLNG!J61+Bawana_Spot!J61</f>
        <v>-0.9</v>
      </c>
      <c r="F61" s="194">
        <f>PPCL_NG!Q61+PPCL_Spot!Q61+GT_NG!Q61+GT_Spot!Q61+Bawana_NG!Q61+Bawana_RLNG!Q61+Bawana_Spot!Q61</f>
        <v>0.22499999999999998</v>
      </c>
      <c r="G61" s="195">
        <f t="shared" si="1"/>
        <v>-1.125</v>
      </c>
      <c r="H61" s="194">
        <f>PPCL_NG!K61+PPCL_Spot!K61+GT_NG!K61+GT_Spot!K61+Bawana_NG!K61+Bawana_RLNG!K61+Bawana_Spot!K61</f>
        <v>-0.09</v>
      </c>
      <c r="I61" s="194">
        <f>PPCL_NG!R61+PPCL_Spot!R61+GT_NG!R61+GT_Spot!R61+Bawana_NG!R61+Bawana_RLNG!R61+Bawana_Spot!R61</f>
        <v>2.2499999999999992E-2</v>
      </c>
      <c r="J61" s="195">
        <f t="shared" si="2"/>
        <v>-0.11249999999999999</v>
      </c>
      <c r="K61" s="194">
        <f>PPCL_NG!L61+PPCL_Spot!L61+GT_NG!L61+GT_Spot!L61+Bawana_NG!L61+Bawana_RLNG!L61+Bawana_Spot!L61</f>
        <v>-0.36</v>
      </c>
      <c r="L61" s="194">
        <f>PPCL_NG!S61+PPCL_Spot!S61+GT_NG!S61+GT_Spot!S61+Bawana_NG!S61+Bawana_RLNG!S61+Bawana_Spot!S61</f>
        <v>8.9999999999999969E-2</v>
      </c>
      <c r="M61" s="195">
        <f t="shared" si="3"/>
        <v>-0.44999999999999996</v>
      </c>
      <c r="N61" s="194">
        <f>PPCL_NG!M61+PPCL_Spot!M61+GT_NG!M61+GT_Spot!M61+Bawana_NG!M61+Bawana_RLNG!M61+Bawana_Spot!M61</f>
        <v>-1.0900000000000001</v>
      </c>
      <c r="O61" s="194">
        <f>PPCL_NG!T61+PPCL_Spot!T61+GT_NG!T61+GT_Spot!T61+Bawana_NG!T61+Bawana_RLNG!T61+Bawana_Spot!T61</f>
        <v>0.27249999999999996</v>
      </c>
      <c r="P61" s="195">
        <f t="shared" si="4"/>
        <v>-1.3625</v>
      </c>
      <c r="Q61" s="195">
        <f t="shared" si="5"/>
        <v>-5</v>
      </c>
    </row>
    <row r="62" spans="1:17">
      <c r="A62" s="34" t="s">
        <v>104</v>
      </c>
      <c r="B62" s="194">
        <f>PPCL_NG!I62+PPCL_Spot!I62+GT_NG!I62+GT_Spot!I62+Bawana_NG!I62+Bawana_RLNG!I62+Bawana_Spot!I62</f>
        <v>-1.56</v>
      </c>
      <c r="C62" s="194">
        <f>PPCL_NG!P62+PPCL_Spot!P62+GT_NG!P62+GT_Spot!P62+Bawana_NG!P62+Bawana_RLNG!P62+Bawana_Spot!P62</f>
        <v>0.39000000000000012</v>
      </c>
      <c r="D62" s="195">
        <f t="shared" si="0"/>
        <v>-1.9500000000000002</v>
      </c>
      <c r="E62" s="194">
        <f>PPCL_NG!J62+PPCL_Spot!J62+GT_NG!J62+GT_Spot!J62+Bawana_NG!J62+Bawana_RLNG!J62+Bawana_Spot!J62</f>
        <v>-0.9</v>
      </c>
      <c r="F62" s="194">
        <f>PPCL_NG!Q62+PPCL_Spot!Q62+GT_NG!Q62+GT_Spot!Q62+Bawana_NG!Q62+Bawana_RLNG!Q62+Bawana_Spot!Q62</f>
        <v>0.22499999999999998</v>
      </c>
      <c r="G62" s="195">
        <f t="shared" si="1"/>
        <v>-1.125</v>
      </c>
      <c r="H62" s="194">
        <f>PPCL_NG!K62+PPCL_Spot!K62+GT_NG!K62+GT_Spot!K62+Bawana_NG!K62+Bawana_RLNG!K62+Bawana_Spot!K62</f>
        <v>-0.09</v>
      </c>
      <c r="I62" s="194">
        <f>PPCL_NG!R62+PPCL_Spot!R62+GT_NG!R62+GT_Spot!R62+Bawana_NG!R62+Bawana_RLNG!R62+Bawana_Spot!R62</f>
        <v>2.2499999999999992E-2</v>
      </c>
      <c r="J62" s="195">
        <f t="shared" si="2"/>
        <v>-0.11249999999999999</v>
      </c>
      <c r="K62" s="194">
        <f>PPCL_NG!L62+PPCL_Spot!L62+GT_NG!L62+GT_Spot!L62+Bawana_NG!L62+Bawana_RLNG!L62+Bawana_Spot!L62</f>
        <v>-0.36</v>
      </c>
      <c r="L62" s="194">
        <f>PPCL_NG!S62+PPCL_Spot!S62+GT_NG!S62+GT_Spot!S62+Bawana_NG!S62+Bawana_RLNG!S62+Bawana_Spot!S62</f>
        <v>8.9999999999999969E-2</v>
      </c>
      <c r="M62" s="195">
        <f t="shared" si="3"/>
        <v>-0.44999999999999996</v>
      </c>
      <c r="N62" s="194">
        <f>PPCL_NG!M62+PPCL_Spot!M62+GT_NG!M62+GT_Spot!M62+Bawana_NG!M62+Bawana_RLNG!M62+Bawana_Spot!M62</f>
        <v>-1.0900000000000001</v>
      </c>
      <c r="O62" s="194">
        <f>PPCL_NG!T62+PPCL_Spot!T62+GT_NG!T62+GT_Spot!T62+Bawana_NG!T62+Bawana_RLNG!T62+Bawana_Spot!T62</f>
        <v>0.27249999999999996</v>
      </c>
      <c r="P62" s="195">
        <f t="shared" si="4"/>
        <v>-1.3625</v>
      </c>
      <c r="Q62" s="195">
        <f t="shared" si="5"/>
        <v>-5</v>
      </c>
    </row>
    <row r="63" spans="1:17">
      <c r="A63" s="34" t="s">
        <v>105</v>
      </c>
      <c r="B63" s="194">
        <f>PPCL_NG!I63+PPCL_Spot!I63+GT_NG!I63+GT_Spot!I63+Bawana_NG!I63+Bawana_RLNG!I63+Bawana_Spot!I63</f>
        <v>-1.56</v>
      </c>
      <c r="C63" s="194">
        <f>PPCL_NG!P63+PPCL_Spot!P63+GT_NG!P63+GT_Spot!P63+Bawana_NG!P63+Bawana_RLNG!P63+Bawana_Spot!P63</f>
        <v>0.39000000000000012</v>
      </c>
      <c r="D63" s="195">
        <f t="shared" si="0"/>
        <v>-1.9500000000000002</v>
      </c>
      <c r="E63" s="194">
        <f>PPCL_NG!J63+PPCL_Spot!J63+GT_NG!J63+GT_Spot!J63+Bawana_NG!J63+Bawana_RLNG!J63+Bawana_Spot!J63</f>
        <v>-0.9</v>
      </c>
      <c r="F63" s="194">
        <f>PPCL_NG!Q63+PPCL_Spot!Q63+GT_NG!Q63+GT_Spot!Q63+Bawana_NG!Q63+Bawana_RLNG!Q63+Bawana_Spot!Q63</f>
        <v>0.22499999999999998</v>
      </c>
      <c r="G63" s="195">
        <f t="shared" si="1"/>
        <v>-1.125</v>
      </c>
      <c r="H63" s="194">
        <f>PPCL_NG!K63+PPCL_Spot!K63+GT_NG!K63+GT_Spot!K63+Bawana_NG!K63+Bawana_RLNG!K63+Bawana_Spot!K63</f>
        <v>-0.09</v>
      </c>
      <c r="I63" s="194">
        <f>PPCL_NG!R63+PPCL_Spot!R63+GT_NG!R63+GT_Spot!R63+Bawana_NG!R63+Bawana_RLNG!R63+Bawana_Spot!R63</f>
        <v>2.2499999999999992E-2</v>
      </c>
      <c r="J63" s="195">
        <f t="shared" si="2"/>
        <v>-0.11249999999999999</v>
      </c>
      <c r="K63" s="194">
        <f>PPCL_NG!L63+PPCL_Spot!L63+GT_NG!L63+GT_Spot!L63+Bawana_NG!L63+Bawana_RLNG!L63+Bawana_Spot!L63</f>
        <v>-0.36</v>
      </c>
      <c r="L63" s="194">
        <f>PPCL_NG!S63+PPCL_Spot!S63+GT_NG!S63+GT_Spot!S63+Bawana_NG!S63+Bawana_RLNG!S63+Bawana_Spot!S63</f>
        <v>8.9999999999999969E-2</v>
      </c>
      <c r="M63" s="195">
        <f t="shared" si="3"/>
        <v>-0.44999999999999996</v>
      </c>
      <c r="N63" s="194">
        <f>PPCL_NG!M63+PPCL_Spot!M63+GT_NG!M63+GT_Spot!M63+Bawana_NG!M63+Bawana_RLNG!M63+Bawana_Spot!M63</f>
        <v>-1.0900000000000001</v>
      </c>
      <c r="O63" s="194">
        <f>PPCL_NG!T63+PPCL_Spot!T63+GT_NG!T63+GT_Spot!T63+Bawana_NG!T63+Bawana_RLNG!T63+Bawana_Spot!T63</f>
        <v>0.27249999999999996</v>
      </c>
      <c r="P63" s="195">
        <f t="shared" si="4"/>
        <v>-1.3625</v>
      </c>
      <c r="Q63" s="195">
        <f t="shared" si="5"/>
        <v>-5</v>
      </c>
    </row>
    <row r="64" spans="1:17">
      <c r="A64" s="34" t="s">
        <v>106</v>
      </c>
      <c r="B64" s="194">
        <f>PPCL_NG!I64+PPCL_Spot!I64+GT_NG!I64+GT_Spot!I64+Bawana_NG!I64+Bawana_RLNG!I64+Bawana_Spot!I64</f>
        <v>-1.56</v>
      </c>
      <c r="C64" s="194">
        <f>PPCL_NG!P64+PPCL_Spot!P64+GT_NG!P64+GT_Spot!P64+Bawana_NG!P64+Bawana_RLNG!P64+Bawana_Spot!P64</f>
        <v>0.39000000000000012</v>
      </c>
      <c r="D64" s="195">
        <f t="shared" si="0"/>
        <v>-1.9500000000000002</v>
      </c>
      <c r="E64" s="194">
        <f>PPCL_NG!J64+PPCL_Spot!J64+GT_NG!J64+GT_Spot!J64+Bawana_NG!J64+Bawana_RLNG!J64+Bawana_Spot!J64</f>
        <v>-0.9</v>
      </c>
      <c r="F64" s="194">
        <f>PPCL_NG!Q64+PPCL_Spot!Q64+GT_NG!Q64+GT_Spot!Q64+Bawana_NG!Q64+Bawana_RLNG!Q64+Bawana_Spot!Q64</f>
        <v>0.22499999999999998</v>
      </c>
      <c r="G64" s="195">
        <f t="shared" si="1"/>
        <v>-1.125</v>
      </c>
      <c r="H64" s="194">
        <f>PPCL_NG!K64+PPCL_Spot!K64+GT_NG!K64+GT_Spot!K64+Bawana_NG!K64+Bawana_RLNG!K64+Bawana_Spot!K64</f>
        <v>-0.09</v>
      </c>
      <c r="I64" s="194">
        <f>PPCL_NG!R64+PPCL_Spot!R64+GT_NG!R64+GT_Spot!R64+Bawana_NG!R64+Bawana_RLNG!R64+Bawana_Spot!R64</f>
        <v>2.2499999999999992E-2</v>
      </c>
      <c r="J64" s="195">
        <f t="shared" si="2"/>
        <v>-0.11249999999999999</v>
      </c>
      <c r="K64" s="194">
        <f>PPCL_NG!L64+PPCL_Spot!L64+GT_NG!L64+GT_Spot!L64+Bawana_NG!L64+Bawana_RLNG!L64+Bawana_Spot!L64</f>
        <v>-0.36</v>
      </c>
      <c r="L64" s="194">
        <f>PPCL_NG!S64+PPCL_Spot!S64+GT_NG!S64+GT_Spot!S64+Bawana_NG!S64+Bawana_RLNG!S64+Bawana_Spot!S64</f>
        <v>8.9999999999999969E-2</v>
      </c>
      <c r="M64" s="195">
        <f t="shared" si="3"/>
        <v>-0.44999999999999996</v>
      </c>
      <c r="N64" s="194">
        <f>PPCL_NG!M64+PPCL_Spot!M64+GT_NG!M64+GT_Spot!M64+Bawana_NG!M64+Bawana_RLNG!M64+Bawana_Spot!M64</f>
        <v>-1.0900000000000001</v>
      </c>
      <c r="O64" s="194">
        <f>PPCL_NG!T64+PPCL_Spot!T64+GT_NG!T64+GT_Spot!T64+Bawana_NG!T64+Bawana_RLNG!T64+Bawana_Spot!T64</f>
        <v>0.27249999999999996</v>
      </c>
      <c r="P64" s="195">
        <f t="shared" si="4"/>
        <v>-1.3625</v>
      </c>
      <c r="Q64" s="195">
        <f t="shared" si="5"/>
        <v>-5</v>
      </c>
    </row>
    <row r="65" spans="1:17">
      <c r="A65" s="34" t="s">
        <v>107</v>
      </c>
      <c r="B65" s="194">
        <f>PPCL_NG!I65+PPCL_Spot!I65+GT_NG!I65+GT_Spot!I65+Bawana_NG!I65+Bawana_RLNG!I65+Bawana_Spot!I65</f>
        <v>-1.56</v>
      </c>
      <c r="C65" s="194">
        <f>PPCL_NG!P65+PPCL_Spot!P65+GT_NG!P65+GT_Spot!P65+Bawana_NG!P65+Bawana_RLNG!P65+Bawana_Spot!P65</f>
        <v>0.39000000000000012</v>
      </c>
      <c r="D65" s="195">
        <f t="shared" si="0"/>
        <v>-1.9500000000000002</v>
      </c>
      <c r="E65" s="194">
        <f>PPCL_NG!J65+PPCL_Spot!J65+GT_NG!J65+GT_Spot!J65+Bawana_NG!J65+Bawana_RLNG!J65+Bawana_Spot!J65</f>
        <v>-0.9</v>
      </c>
      <c r="F65" s="194">
        <f>PPCL_NG!Q65+PPCL_Spot!Q65+GT_NG!Q65+GT_Spot!Q65+Bawana_NG!Q65+Bawana_RLNG!Q65+Bawana_Spot!Q65</f>
        <v>0.22499999999999998</v>
      </c>
      <c r="G65" s="195">
        <f t="shared" si="1"/>
        <v>-1.125</v>
      </c>
      <c r="H65" s="194">
        <f>PPCL_NG!K65+PPCL_Spot!K65+GT_NG!K65+GT_Spot!K65+Bawana_NG!K65+Bawana_RLNG!K65+Bawana_Spot!K65</f>
        <v>-0.09</v>
      </c>
      <c r="I65" s="194">
        <f>PPCL_NG!R65+PPCL_Spot!R65+GT_NG!R65+GT_Spot!R65+Bawana_NG!R65+Bawana_RLNG!R65+Bawana_Spot!R65</f>
        <v>2.2499999999999992E-2</v>
      </c>
      <c r="J65" s="195">
        <f t="shared" si="2"/>
        <v>-0.11249999999999999</v>
      </c>
      <c r="K65" s="194">
        <f>PPCL_NG!L65+PPCL_Spot!L65+GT_NG!L65+GT_Spot!L65+Bawana_NG!L65+Bawana_RLNG!L65+Bawana_Spot!L65</f>
        <v>-0.36</v>
      </c>
      <c r="L65" s="194">
        <f>PPCL_NG!S65+PPCL_Spot!S65+GT_NG!S65+GT_Spot!S65+Bawana_NG!S65+Bawana_RLNG!S65+Bawana_Spot!S65</f>
        <v>8.9999999999999969E-2</v>
      </c>
      <c r="M65" s="195">
        <f t="shared" si="3"/>
        <v>-0.44999999999999996</v>
      </c>
      <c r="N65" s="194">
        <f>PPCL_NG!M65+PPCL_Spot!M65+GT_NG!M65+GT_Spot!M65+Bawana_NG!M65+Bawana_RLNG!M65+Bawana_Spot!M65</f>
        <v>-1.0900000000000001</v>
      </c>
      <c r="O65" s="194">
        <f>PPCL_NG!T65+PPCL_Spot!T65+GT_NG!T65+GT_Spot!T65+Bawana_NG!T65+Bawana_RLNG!T65+Bawana_Spot!T65</f>
        <v>0.27249999999999996</v>
      </c>
      <c r="P65" s="195">
        <f t="shared" si="4"/>
        <v>-1.3625</v>
      </c>
      <c r="Q65" s="195">
        <f t="shared" si="5"/>
        <v>-5</v>
      </c>
    </row>
    <row r="66" spans="1:17">
      <c r="A66" s="34" t="s">
        <v>108</v>
      </c>
      <c r="B66" s="194">
        <f>PPCL_NG!I66+PPCL_Spot!I66+GT_NG!I66+GT_Spot!I66+Bawana_NG!I66+Bawana_RLNG!I66+Bawana_Spot!I66</f>
        <v>-1.56</v>
      </c>
      <c r="C66" s="194">
        <f>PPCL_NG!P66+PPCL_Spot!P66+GT_NG!P66+GT_Spot!P66+Bawana_NG!P66+Bawana_RLNG!P66+Bawana_Spot!P66</f>
        <v>0.39000000000000012</v>
      </c>
      <c r="D66" s="195">
        <f t="shared" si="0"/>
        <v>-1.9500000000000002</v>
      </c>
      <c r="E66" s="194">
        <f>PPCL_NG!J66+PPCL_Spot!J66+GT_NG!J66+GT_Spot!J66+Bawana_NG!J66+Bawana_RLNG!J66+Bawana_Spot!J66</f>
        <v>-0.9</v>
      </c>
      <c r="F66" s="194">
        <f>PPCL_NG!Q66+PPCL_Spot!Q66+GT_NG!Q66+GT_Spot!Q66+Bawana_NG!Q66+Bawana_RLNG!Q66+Bawana_Spot!Q66</f>
        <v>0.22499999999999998</v>
      </c>
      <c r="G66" s="195">
        <f t="shared" si="1"/>
        <v>-1.125</v>
      </c>
      <c r="H66" s="194">
        <f>PPCL_NG!K66+PPCL_Spot!K66+GT_NG!K66+GT_Spot!K66+Bawana_NG!K66+Bawana_RLNG!K66+Bawana_Spot!K66</f>
        <v>-0.09</v>
      </c>
      <c r="I66" s="194">
        <f>PPCL_NG!R66+PPCL_Spot!R66+GT_NG!R66+GT_Spot!R66+Bawana_NG!R66+Bawana_RLNG!R66+Bawana_Spot!R66</f>
        <v>2.2499999999999992E-2</v>
      </c>
      <c r="J66" s="195">
        <f t="shared" si="2"/>
        <v>-0.11249999999999999</v>
      </c>
      <c r="K66" s="194">
        <f>PPCL_NG!L66+PPCL_Spot!L66+GT_NG!L66+GT_Spot!L66+Bawana_NG!L66+Bawana_RLNG!L66+Bawana_Spot!L66</f>
        <v>-0.36</v>
      </c>
      <c r="L66" s="194">
        <f>PPCL_NG!S66+PPCL_Spot!S66+GT_NG!S66+GT_Spot!S66+Bawana_NG!S66+Bawana_RLNG!S66+Bawana_Spot!S66</f>
        <v>8.9999999999999969E-2</v>
      </c>
      <c r="M66" s="195">
        <f t="shared" si="3"/>
        <v>-0.44999999999999996</v>
      </c>
      <c r="N66" s="194">
        <f>PPCL_NG!M66+PPCL_Spot!M66+GT_NG!M66+GT_Spot!M66+Bawana_NG!M66+Bawana_RLNG!M66+Bawana_Spot!M66</f>
        <v>-1.0900000000000001</v>
      </c>
      <c r="O66" s="194">
        <f>PPCL_NG!T66+PPCL_Spot!T66+GT_NG!T66+GT_Spot!T66+Bawana_NG!T66+Bawana_RLNG!T66+Bawana_Spot!T66</f>
        <v>0.27249999999999996</v>
      </c>
      <c r="P66" s="195">
        <f t="shared" si="4"/>
        <v>-1.3625</v>
      </c>
      <c r="Q66" s="195">
        <f t="shared" si="5"/>
        <v>-5</v>
      </c>
    </row>
    <row r="67" spans="1:17">
      <c r="A67" s="34" t="s">
        <v>109</v>
      </c>
      <c r="B67" s="194">
        <f>PPCL_NG!I67+PPCL_Spot!I67+GT_NG!I67+GT_Spot!I67+Bawana_NG!I67+Bawana_RLNG!I67+Bawana_Spot!I67</f>
        <v>-1.56</v>
      </c>
      <c r="C67" s="194">
        <f>PPCL_NG!P67+PPCL_Spot!P67+GT_NG!P67+GT_Spot!P67+Bawana_NG!P67+Bawana_RLNG!P67+Bawana_Spot!P67</f>
        <v>0.39000000000000012</v>
      </c>
      <c r="D67" s="195">
        <f t="shared" ref="D67:D99" si="6">B67-C67</f>
        <v>-1.9500000000000002</v>
      </c>
      <c r="E67" s="194">
        <f>PPCL_NG!J67+PPCL_Spot!J67+GT_NG!J67+GT_Spot!J67+Bawana_NG!J67+Bawana_RLNG!J67+Bawana_Spot!J67</f>
        <v>-0.9</v>
      </c>
      <c r="F67" s="194">
        <f>PPCL_NG!Q67+PPCL_Spot!Q67+GT_NG!Q67+GT_Spot!Q67+Bawana_NG!Q67+Bawana_RLNG!Q67+Bawana_Spot!Q67</f>
        <v>0.22499999999999998</v>
      </c>
      <c r="G67" s="195">
        <f t="shared" ref="G67:G99" si="7">E67-F67</f>
        <v>-1.125</v>
      </c>
      <c r="H67" s="194">
        <f>PPCL_NG!K67+PPCL_Spot!K67+GT_NG!K67+GT_Spot!K67+Bawana_NG!K67+Bawana_RLNG!K67+Bawana_Spot!K67</f>
        <v>-0.09</v>
      </c>
      <c r="I67" s="194">
        <f>PPCL_NG!R67+PPCL_Spot!R67+GT_NG!R67+GT_Spot!R67+Bawana_NG!R67+Bawana_RLNG!R67+Bawana_Spot!R67</f>
        <v>2.2499999999999992E-2</v>
      </c>
      <c r="J67" s="195">
        <f t="shared" ref="J67:J99" si="8">H67-I67</f>
        <v>-0.11249999999999999</v>
      </c>
      <c r="K67" s="194">
        <f>PPCL_NG!L67+PPCL_Spot!L67+GT_NG!L67+GT_Spot!L67+Bawana_NG!L67+Bawana_RLNG!L67+Bawana_Spot!L67</f>
        <v>-0.36</v>
      </c>
      <c r="L67" s="194">
        <f>PPCL_NG!S67+PPCL_Spot!S67+GT_NG!S67+GT_Spot!S67+Bawana_NG!S67+Bawana_RLNG!S67+Bawana_Spot!S67</f>
        <v>8.9999999999999969E-2</v>
      </c>
      <c r="M67" s="195">
        <f t="shared" ref="M67:M99" si="9">K67-L67</f>
        <v>-0.44999999999999996</v>
      </c>
      <c r="N67" s="194">
        <f>PPCL_NG!M67+PPCL_Spot!M67+GT_NG!M67+GT_Spot!M67+Bawana_NG!M67+Bawana_RLNG!M67+Bawana_Spot!M67</f>
        <v>-1.0900000000000001</v>
      </c>
      <c r="O67" s="194">
        <f>PPCL_NG!T67+PPCL_Spot!T67+GT_NG!T67+GT_Spot!T67+Bawana_NG!T67+Bawana_RLNG!T67+Bawana_Spot!T67</f>
        <v>0.27249999999999996</v>
      </c>
      <c r="P67" s="195">
        <f t="shared" ref="P67:P99" si="10">N67-O67</f>
        <v>-1.3625</v>
      </c>
      <c r="Q67" s="195">
        <f t="shared" si="5"/>
        <v>-5</v>
      </c>
    </row>
    <row r="68" spans="1:17">
      <c r="A68" s="34" t="s">
        <v>110</v>
      </c>
      <c r="B68" s="194">
        <f>PPCL_NG!I68+PPCL_Spot!I68+GT_NG!I68+GT_Spot!I68+Bawana_NG!I68+Bawana_RLNG!I68+Bawana_Spot!I68</f>
        <v>-1.56</v>
      </c>
      <c r="C68" s="194">
        <f>PPCL_NG!P68+PPCL_Spot!P68+GT_NG!P68+GT_Spot!P68+Bawana_NG!P68+Bawana_RLNG!P68+Bawana_Spot!P68</f>
        <v>0.39000000000000012</v>
      </c>
      <c r="D68" s="195">
        <f t="shared" si="6"/>
        <v>-1.9500000000000002</v>
      </c>
      <c r="E68" s="194">
        <f>PPCL_NG!J68+PPCL_Spot!J68+GT_NG!J68+GT_Spot!J68+Bawana_NG!J68+Bawana_RLNG!J68+Bawana_Spot!J68</f>
        <v>-0.9</v>
      </c>
      <c r="F68" s="194">
        <f>PPCL_NG!Q68+PPCL_Spot!Q68+GT_NG!Q68+GT_Spot!Q68+Bawana_NG!Q68+Bawana_RLNG!Q68+Bawana_Spot!Q68</f>
        <v>0.22499999999999998</v>
      </c>
      <c r="G68" s="195">
        <f t="shared" si="7"/>
        <v>-1.125</v>
      </c>
      <c r="H68" s="194">
        <f>PPCL_NG!K68+PPCL_Spot!K68+GT_NG!K68+GT_Spot!K68+Bawana_NG!K68+Bawana_RLNG!K68+Bawana_Spot!K68</f>
        <v>-0.09</v>
      </c>
      <c r="I68" s="194">
        <f>PPCL_NG!R68+PPCL_Spot!R68+GT_NG!R68+GT_Spot!R68+Bawana_NG!R68+Bawana_RLNG!R68+Bawana_Spot!R68</f>
        <v>2.2499999999999992E-2</v>
      </c>
      <c r="J68" s="195">
        <f t="shared" si="8"/>
        <v>-0.11249999999999999</v>
      </c>
      <c r="K68" s="194">
        <f>PPCL_NG!L68+PPCL_Spot!L68+GT_NG!L68+GT_Spot!L68+Bawana_NG!L68+Bawana_RLNG!L68+Bawana_Spot!L68</f>
        <v>-0.36</v>
      </c>
      <c r="L68" s="194">
        <f>PPCL_NG!S68+PPCL_Spot!S68+GT_NG!S68+GT_Spot!S68+Bawana_NG!S68+Bawana_RLNG!S68+Bawana_Spot!S68</f>
        <v>8.9999999999999969E-2</v>
      </c>
      <c r="M68" s="195">
        <f t="shared" si="9"/>
        <v>-0.44999999999999996</v>
      </c>
      <c r="N68" s="194">
        <f>PPCL_NG!M68+PPCL_Spot!M68+GT_NG!M68+GT_Spot!M68+Bawana_NG!M68+Bawana_RLNG!M68+Bawana_Spot!M68</f>
        <v>-1.0900000000000001</v>
      </c>
      <c r="O68" s="194">
        <f>PPCL_NG!T68+PPCL_Spot!T68+GT_NG!T68+GT_Spot!T68+Bawana_NG!T68+Bawana_RLNG!T68+Bawana_Spot!T68</f>
        <v>0.27249999999999996</v>
      </c>
      <c r="P68" s="195">
        <f t="shared" si="10"/>
        <v>-1.3625</v>
      </c>
      <c r="Q68" s="195">
        <f t="shared" ref="Q68:Q99" si="11">D68+G68+J68+M68+P68</f>
        <v>-5</v>
      </c>
    </row>
    <row r="69" spans="1:17">
      <c r="A69" s="34" t="s">
        <v>111</v>
      </c>
      <c r="B69" s="194">
        <f>PPCL_NG!I69+PPCL_Spot!I69+GT_NG!I69+GT_Spot!I69+Bawana_NG!I69+Bawana_RLNG!I69+Bawana_Spot!I69</f>
        <v>-1.56</v>
      </c>
      <c r="C69" s="194">
        <f>PPCL_NG!P69+PPCL_Spot!P69+GT_NG!P69+GT_Spot!P69+Bawana_NG!P69+Bawana_RLNG!P69+Bawana_Spot!P69</f>
        <v>0.39000000000000012</v>
      </c>
      <c r="D69" s="195">
        <f t="shared" si="6"/>
        <v>-1.9500000000000002</v>
      </c>
      <c r="E69" s="194">
        <f>PPCL_NG!J69+PPCL_Spot!J69+GT_NG!J69+GT_Spot!J69+Bawana_NG!J69+Bawana_RLNG!J69+Bawana_Spot!J69</f>
        <v>-0.9</v>
      </c>
      <c r="F69" s="194">
        <f>PPCL_NG!Q69+PPCL_Spot!Q69+GT_NG!Q69+GT_Spot!Q69+Bawana_NG!Q69+Bawana_RLNG!Q69+Bawana_Spot!Q69</f>
        <v>0.22499999999999998</v>
      </c>
      <c r="G69" s="195">
        <f t="shared" si="7"/>
        <v>-1.125</v>
      </c>
      <c r="H69" s="194">
        <f>PPCL_NG!K69+PPCL_Spot!K69+GT_NG!K69+GT_Spot!K69+Bawana_NG!K69+Bawana_RLNG!K69+Bawana_Spot!K69</f>
        <v>-0.09</v>
      </c>
      <c r="I69" s="194">
        <f>PPCL_NG!R69+PPCL_Spot!R69+GT_NG!R69+GT_Spot!R69+Bawana_NG!R69+Bawana_RLNG!R69+Bawana_Spot!R69</f>
        <v>2.2499999999999992E-2</v>
      </c>
      <c r="J69" s="195">
        <f t="shared" si="8"/>
        <v>-0.11249999999999999</v>
      </c>
      <c r="K69" s="194">
        <f>PPCL_NG!L69+PPCL_Spot!L69+GT_NG!L69+GT_Spot!L69+Bawana_NG!L69+Bawana_RLNG!L69+Bawana_Spot!L69</f>
        <v>-0.36</v>
      </c>
      <c r="L69" s="194">
        <f>PPCL_NG!S69+PPCL_Spot!S69+GT_NG!S69+GT_Spot!S69+Bawana_NG!S69+Bawana_RLNG!S69+Bawana_Spot!S69</f>
        <v>8.9999999999999969E-2</v>
      </c>
      <c r="M69" s="195">
        <f t="shared" si="9"/>
        <v>-0.44999999999999996</v>
      </c>
      <c r="N69" s="194">
        <f>PPCL_NG!M69+PPCL_Spot!M69+GT_NG!M69+GT_Spot!M69+Bawana_NG!M69+Bawana_RLNG!M69+Bawana_Spot!M69</f>
        <v>-1.0900000000000001</v>
      </c>
      <c r="O69" s="194">
        <f>PPCL_NG!T69+PPCL_Spot!T69+GT_NG!T69+GT_Spot!T69+Bawana_NG!T69+Bawana_RLNG!T69+Bawana_Spot!T69</f>
        <v>0.27249999999999996</v>
      </c>
      <c r="P69" s="195">
        <f t="shared" si="10"/>
        <v>-1.3625</v>
      </c>
      <c r="Q69" s="195">
        <f t="shared" si="11"/>
        <v>-5</v>
      </c>
    </row>
    <row r="70" spans="1:17">
      <c r="A70" s="34" t="s">
        <v>112</v>
      </c>
      <c r="B70" s="194">
        <f>PPCL_NG!I70+PPCL_Spot!I70+GT_NG!I70+GT_Spot!I70+Bawana_NG!I70+Bawana_RLNG!I70+Bawana_Spot!I70</f>
        <v>-1.56</v>
      </c>
      <c r="C70" s="194">
        <f>PPCL_NG!P70+PPCL_Spot!P70+GT_NG!P70+GT_Spot!P70+Bawana_NG!P70+Bawana_RLNG!P70+Bawana_Spot!P70</f>
        <v>0.39000000000000012</v>
      </c>
      <c r="D70" s="195">
        <f t="shared" si="6"/>
        <v>-1.9500000000000002</v>
      </c>
      <c r="E70" s="194">
        <f>PPCL_NG!J70+PPCL_Spot!J70+GT_NG!J70+GT_Spot!J70+Bawana_NG!J70+Bawana_RLNG!J70+Bawana_Spot!J70</f>
        <v>-0.9</v>
      </c>
      <c r="F70" s="194">
        <f>PPCL_NG!Q70+PPCL_Spot!Q70+GT_NG!Q70+GT_Spot!Q70+Bawana_NG!Q70+Bawana_RLNG!Q70+Bawana_Spot!Q70</f>
        <v>0.22499999999999998</v>
      </c>
      <c r="G70" s="195">
        <f t="shared" si="7"/>
        <v>-1.125</v>
      </c>
      <c r="H70" s="194">
        <f>PPCL_NG!K70+PPCL_Spot!K70+GT_NG!K70+GT_Spot!K70+Bawana_NG!K70+Bawana_RLNG!K70+Bawana_Spot!K70</f>
        <v>-0.09</v>
      </c>
      <c r="I70" s="194">
        <f>PPCL_NG!R70+PPCL_Spot!R70+GT_NG!R70+GT_Spot!R70+Bawana_NG!R70+Bawana_RLNG!R70+Bawana_Spot!R70</f>
        <v>2.2499999999999992E-2</v>
      </c>
      <c r="J70" s="195">
        <f t="shared" si="8"/>
        <v>-0.11249999999999999</v>
      </c>
      <c r="K70" s="194">
        <f>PPCL_NG!L70+PPCL_Spot!L70+GT_NG!L70+GT_Spot!L70+Bawana_NG!L70+Bawana_RLNG!L70+Bawana_Spot!L70</f>
        <v>-0.36</v>
      </c>
      <c r="L70" s="194">
        <f>PPCL_NG!S70+PPCL_Spot!S70+GT_NG!S70+GT_Spot!S70+Bawana_NG!S70+Bawana_RLNG!S70+Bawana_Spot!S70</f>
        <v>8.9999999999999969E-2</v>
      </c>
      <c r="M70" s="195">
        <f t="shared" si="9"/>
        <v>-0.44999999999999996</v>
      </c>
      <c r="N70" s="194">
        <f>PPCL_NG!M70+PPCL_Spot!M70+GT_NG!M70+GT_Spot!M70+Bawana_NG!M70+Bawana_RLNG!M70+Bawana_Spot!M70</f>
        <v>-1.0900000000000001</v>
      </c>
      <c r="O70" s="194">
        <f>PPCL_NG!T70+PPCL_Spot!T70+GT_NG!T70+GT_Spot!T70+Bawana_NG!T70+Bawana_RLNG!T70+Bawana_Spot!T70</f>
        <v>0.27249999999999996</v>
      </c>
      <c r="P70" s="195">
        <f t="shared" si="10"/>
        <v>-1.3625</v>
      </c>
      <c r="Q70" s="195">
        <f t="shared" si="11"/>
        <v>-5</v>
      </c>
    </row>
    <row r="71" spans="1:17">
      <c r="A71" s="34" t="s">
        <v>113</v>
      </c>
      <c r="B71" s="194">
        <f>PPCL_NG!I71+PPCL_Spot!I71+GT_NG!I71+GT_Spot!I71+Bawana_NG!I71+Bawana_RLNG!I71+Bawana_Spot!I71</f>
        <v>-1.56</v>
      </c>
      <c r="C71" s="194">
        <f>PPCL_NG!P71+PPCL_Spot!P71+GT_NG!P71+GT_Spot!P71+Bawana_NG!P71+Bawana_RLNG!P71+Bawana_Spot!P71</f>
        <v>0.39000000000000012</v>
      </c>
      <c r="D71" s="195">
        <f t="shared" si="6"/>
        <v>-1.9500000000000002</v>
      </c>
      <c r="E71" s="194">
        <f>PPCL_NG!J71+PPCL_Spot!J71+GT_NG!J71+GT_Spot!J71+Bawana_NG!J71+Bawana_RLNG!J71+Bawana_Spot!J71</f>
        <v>-0.9</v>
      </c>
      <c r="F71" s="194">
        <f>PPCL_NG!Q71+PPCL_Spot!Q71+GT_NG!Q71+GT_Spot!Q71+Bawana_NG!Q71+Bawana_RLNG!Q71+Bawana_Spot!Q71</f>
        <v>0.22499999999999998</v>
      </c>
      <c r="G71" s="195">
        <f t="shared" si="7"/>
        <v>-1.125</v>
      </c>
      <c r="H71" s="194">
        <f>PPCL_NG!K71+PPCL_Spot!K71+GT_NG!K71+GT_Spot!K71+Bawana_NG!K71+Bawana_RLNG!K71+Bawana_Spot!K71</f>
        <v>-0.09</v>
      </c>
      <c r="I71" s="194">
        <f>PPCL_NG!R71+PPCL_Spot!R71+GT_NG!R71+GT_Spot!R71+Bawana_NG!R71+Bawana_RLNG!R71+Bawana_Spot!R71</f>
        <v>2.2499999999999992E-2</v>
      </c>
      <c r="J71" s="195">
        <f t="shared" si="8"/>
        <v>-0.11249999999999999</v>
      </c>
      <c r="K71" s="194">
        <f>PPCL_NG!L71+PPCL_Spot!L71+GT_NG!L71+GT_Spot!L71+Bawana_NG!L71+Bawana_RLNG!L71+Bawana_Spot!L71</f>
        <v>-0.36</v>
      </c>
      <c r="L71" s="194">
        <f>PPCL_NG!S71+PPCL_Spot!S71+GT_NG!S71+GT_Spot!S71+Bawana_NG!S71+Bawana_RLNG!S71+Bawana_Spot!S71</f>
        <v>8.9999999999999969E-2</v>
      </c>
      <c r="M71" s="195">
        <f t="shared" si="9"/>
        <v>-0.44999999999999996</v>
      </c>
      <c r="N71" s="194">
        <f>PPCL_NG!M71+PPCL_Spot!M71+GT_NG!M71+GT_Spot!M71+Bawana_NG!M71+Bawana_RLNG!M71+Bawana_Spot!M71</f>
        <v>-1.0900000000000001</v>
      </c>
      <c r="O71" s="194">
        <f>PPCL_NG!T71+PPCL_Spot!T71+GT_NG!T71+GT_Spot!T71+Bawana_NG!T71+Bawana_RLNG!T71+Bawana_Spot!T71</f>
        <v>0.27249999999999996</v>
      </c>
      <c r="P71" s="195">
        <f t="shared" si="10"/>
        <v>-1.3625</v>
      </c>
      <c r="Q71" s="195">
        <f t="shared" si="11"/>
        <v>-5</v>
      </c>
    </row>
    <row r="72" spans="1:17">
      <c r="A72" s="34" t="s">
        <v>114</v>
      </c>
      <c r="B72" s="194">
        <f>PPCL_NG!I72+PPCL_Spot!I72+GT_NG!I72+GT_Spot!I72+Bawana_NG!I72+Bawana_RLNG!I72+Bawana_Spot!I72</f>
        <v>-1.56</v>
      </c>
      <c r="C72" s="194">
        <f>PPCL_NG!P72+PPCL_Spot!P72+GT_NG!P72+GT_Spot!P72+Bawana_NG!P72+Bawana_RLNG!P72+Bawana_Spot!P72</f>
        <v>0.39000000000000012</v>
      </c>
      <c r="D72" s="195">
        <f t="shared" si="6"/>
        <v>-1.9500000000000002</v>
      </c>
      <c r="E72" s="194">
        <f>PPCL_NG!J72+PPCL_Spot!J72+GT_NG!J72+GT_Spot!J72+Bawana_NG!J72+Bawana_RLNG!J72+Bawana_Spot!J72</f>
        <v>-0.9</v>
      </c>
      <c r="F72" s="194">
        <f>PPCL_NG!Q72+PPCL_Spot!Q72+GT_NG!Q72+GT_Spot!Q72+Bawana_NG!Q72+Bawana_RLNG!Q72+Bawana_Spot!Q72</f>
        <v>0.22499999999999998</v>
      </c>
      <c r="G72" s="195">
        <f t="shared" si="7"/>
        <v>-1.125</v>
      </c>
      <c r="H72" s="194">
        <f>PPCL_NG!K72+PPCL_Spot!K72+GT_NG!K72+GT_Spot!K72+Bawana_NG!K72+Bawana_RLNG!K72+Bawana_Spot!K72</f>
        <v>-0.09</v>
      </c>
      <c r="I72" s="194">
        <f>PPCL_NG!R72+PPCL_Spot!R72+GT_NG!R72+GT_Spot!R72+Bawana_NG!R72+Bawana_RLNG!R72+Bawana_Spot!R72</f>
        <v>2.2499999999999992E-2</v>
      </c>
      <c r="J72" s="195">
        <f t="shared" si="8"/>
        <v>-0.11249999999999999</v>
      </c>
      <c r="K72" s="194">
        <f>PPCL_NG!L72+PPCL_Spot!L72+GT_NG!L72+GT_Spot!L72+Bawana_NG!L72+Bawana_RLNG!L72+Bawana_Spot!L72</f>
        <v>-0.36</v>
      </c>
      <c r="L72" s="194">
        <f>PPCL_NG!S72+PPCL_Spot!S72+GT_NG!S72+GT_Spot!S72+Bawana_NG!S72+Bawana_RLNG!S72+Bawana_Spot!S72</f>
        <v>8.9999999999999969E-2</v>
      </c>
      <c r="M72" s="195">
        <f t="shared" si="9"/>
        <v>-0.44999999999999996</v>
      </c>
      <c r="N72" s="194">
        <f>PPCL_NG!M72+PPCL_Spot!M72+GT_NG!M72+GT_Spot!M72+Bawana_NG!M72+Bawana_RLNG!M72+Bawana_Spot!M72</f>
        <v>-1.0900000000000001</v>
      </c>
      <c r="O72" s="194">
        <f>PPCL_NG!T72+PPCL_Spot!T72+GT_NG!T72+GT_Spot!T72+Bawana_NG!T72+Bawana_RLNG!T72+Bawana_Spot!T72</f>
        <v>0.27249999999999996</v>
      </c>
      <c r="P72" s="195">
        <f t="shared" si="10"/>
        <v>-1.3625</v>
      </c>
      <c r="Q72" s="195">
        <f t="shared" si="11"/>
        <v>-5</v>
      </c>
    </row>
    <row r="73" spans="1:17">
      <c r="A73" s="34" t="s">
        <v>115</v>
      </c>
      <c r="B73" s="194">
        <f>PPCL_NG!I73+PPCL_Spot!I73+GT_NG!I73+GT_Spot!I73+Bawana_NG!I73+Bawana_RLNG!I73+Bawana_Spot!I73</f>
        <v>-1.56</v>
      </c>
      <c r="C73" s="194">
        <f>PPCL_NG!P73+PPCL_Spot!P73+GT_NG!P73+GT_Spot!P73+Bawana_NG!P73+Bawana_RLNG!P73+Bawana_Spot!P73</f>
        <v>0.39000000000000012</v>
      </c>
      <c r="D73" s="195">
        <f t="shared" si="6"/>
        <v>-1.9500000000000002</v>
      </c>
      <c r="E73" s="194">
        <f>PPCL_NG!J73+PPCL_Spot!J73+GT_NG!J73+GT_Spot!J73+Bawana_NG!J73+Bawana_RLNG!J73+Bawana_Spot!J73</f>
        <v>-0.9</v>
      </c>
      <c r="F73" s="194">
        <f>PPCL_NG!Q73+PPCL_Spot!Q73+GT_NG!Q73+GT_Spot!Q73+Bawana_NG!Q73+Bawana_RLNG!Q73+Bawana_Spot!Q73</f>
        <v>0.22499999999999998</v>
      </c>
      <c r="G73" s="195">
        <f t="shared" si="7"/>
        <v>-1.125</v>
      </c>
      <c r="H73" s="194">
        <f>PPCL_NG!K73+PPCL_Spot!K73+GT_NG!K73+GT_Spot!K73+Bawana_NG!K73+Bawana_RLNG!K73+Bawana_Spot!K73</f>
        <v>-0.09</v>
      </c>
      <c r="I73" s="194">
        <f>PPCL_NG!R73+PPCL_Spot!R73+GT_NG!R73+GT_Spot!R73+Bawana_NG!R73+Bawana_RLNG!R73+Bawana_Spot!R73</f>
        <v>2.2499999999999992E-2</v>
      </c>
      <c r="J73" s="195">
        <f t="shared" si="8"/>
        <v>-0.11249999999999999</v>
      </c>
      <c r="K73" s="194">
        <f>PPCL_NG!L73+PPCL_Spot!L73+GT_NG!L73+GT_Spot!L73+Bawana_NG!L73+Bawana_RLNG!L73+Bawana_Spot!L73</f>
        <v>-0.36</v>
      </c>
      <c r="L73" s="194">
        <f>PPCL_NG!S73+PPCL_Spot!S73+GT_NG!S73+GT_Spot!S73+Bawana_NG!S73+Bawana_RLNG!S73+Bawana_Spot!S73</f>
        <v>8.9999999999999969E-2</v>
      </c>
      <c r="M73" s="195">
        <f t="shared" si="9"/>
        <v>-0.44999999999999996</v>
      </c>
      <c r="N73" s="194">
        <f>PPCL_NG!M73+PPCL_Spot!M73+GT_NG!M73+GT_Spot!M73+Bawana_NG!M73+Bawana_RLNG!M73+Bawana_Spot!M73</f>
        <v>-1.0900000000000001</v>
      </c>
      <c r="O73" s="194">
        <f>PPCL_NG!T73+PPCL_Spot!T73+GT_NG!T73+GT_Spot!T73+Bawana_NG!T73+Bawana_RLNG!T73+Bawana_Spot!T73</f>
        <v>0.27249999999999996</v>
      </c>
      <c r="P73" s="195">
        <f t="shared" si="10"/>
        <v>-1.3625</v>
      </c>
      <c r="Q73" s="195">
        <f t="shared" si="11"/>
        <v>-5</v>
      </c>
    </row>
    <row r="74" spans="1:17">
      <c r="A74" s="34" t="s">
        <v>116</v>
      </c>
      <c r="B74" s="194">
        <f>PPCL_NG!I74+PPCL_Spot!I74+GT_NG!I74+GT_Spot!I74+Bawana_NG!I74+Bawana_RLNG!I74+Bawana_Spot!I74</f>
        <v>-1.56</v>
      </c>
      <c r="C74" s="194">
        <f>PPCL_NG!P74+PPCL_Spot!P74+GT_NG!P74+GT_Spot!P74+Bawana_NG!P74+Bawana_RLNG!P74+Bawana_Spot!P74</f>
        <v>0.39000000000000012</v>
      </c>
      <c r="D74" s="195">
        <f t="shared" si="6"/>
        <v>-1.9500000000000002</v>
      </c>
      <c r="E74" s="194">
        <f>PPCL_NG!J74+PPCL_Spot!J74+GT_NG!J74+GT_Spot!J74+Bawana_NG!J74+Bawana_RLNG!J74+Bawana_Spot!J74</f>
        <v>-0.9</v>
      </c>
      <c r="F74" s="194">
        <f>PPCL_NG!Q74+PPCL_Spot!Q74+GT_NG!Q74+GT_Spot!Q74+Bawana_NG!Q74+Bawana_RLNG!Q74+Bawana_Spot!Q74</f>
        <v>0.22499999999999998</v>
      </c>
      <c r="G74" s="195">
        <f t="shared" si="7"/>
        <v>-1.125</v>
      </c>
      <c r="H74" s="194">
        <f>PPCL_NG!K74+PPCL_Spot!K74+GT_NG!K74+GT_Spot!K74+Bawana_NG!K74+Bawana_RLNG!K74+Bawana_Spot!K74</f>
        <v>-0.09</v>
      </c>
      <c r="I74" s="194">
        <f>PPCL_NG!R74+PPCL_Spot!R74+GT_NG!R74+GT_Spot!R74+Bawana_NG!R74+Bawana_RLNG!R74+Bawana_Spot!R74</f>
        <v>2.2499999999999992E-2</v>
      </c>
      <c r="J74" s="195">
        <f t="shared" si="8"/>
        <v>-0.11249999999999999</v>
      </c>
      <c r="K74" s="194">
        <f>PPCL_NG!L74+PPCL_Spot!L74+GT_NG!L74+GT_Spot!L74+Bawana_NG!L74+Bawana_RLNG!L74+Bawana_Spot!L74</f>
        <v>-0.36</v>
      </c>
      <c r="L74" s="194">
        <f>PPCL_NG!S74+PPCL_Spot!S74+GT_NG!S74+GT_Spot!S74+Bawana_NG!S74+Bawana_RLNG!S74+Bawana_Spot!S74</f>
        <v>8.9999999999999969E-2</v>
      </c>
      <c r="M74" s="195">
        <f t="shared" si="9"/>
        <v>-0.44999999999999996</v>
      </c>
      <c r="N74" s="194">
        <f>PPCL_NG!M74+PPCL_Spot!M74+GT_NG!M74+GT_Spot!M74+Bawana_NG!M74+Bawana_RLNG!M74+Bawana_Spot!M74</f>
        <v>-1.0900000000000001</v>
      </c>
      <c r="O74" s="194">
        <f>PPCL_NG!T74+PPCL_Spot!T74+GT_NG!T74+GT_Spot!T74+Bawana_NG!T74+Bawana_RLNG!T74+Bawana_Spot!T74</f>
        <v>0.27249999999999996</v>
      </c>
      <c r="P74" s="195">
        <f t="shared" si="10"/>
        <v>-1.3625</v>
      </c>
      <c r="Q74" s="195">
        <f t="shared" si="11"/>
        <v>-5</v>
      </c>
    </row>
    <row r="75" spans="1:17">
      <c r="A75" s="34" t="s">
        <v>117</v>
      </c>
      <c r="B75" s="194">
        <f>PPCL_NG!I75+PPCL_Spot!I75+GT_NG!I75+GT_Spot!I75+Bawana_NG!I75+Bawana_RLNG!I75+Bawana_Spot!I75</f>
        <v>-1.56</v>
      </c>
      <c r="C75" s="194">
        <f>PPCL_NG!P75+PPCL_Spot!P75+GT_NG!P75+GT_Spot!P75+Bawana_NG!P75+Bawana_RLNG!P75+Bawana_Spot!P75</f>
        <v>0.39000000000000012</v>
      </c>
      <c r="D75" s="195">
        <f t="shared" si="6"/>
        <v>-1.9500000000000002</v>
      </c>
      <c r="E75" s="194">
        <f>PPCL_NG!J75+PPCL_Spot!J75+GT_NG!J75+GT_Spot!J75+Bawana_NG!J75+Bawana_RLNG!J75+Bawana_Spot!J75</f>
        <v>-0.9</v>
      </c>
      <c r="F75" s="194">
        <f>PPCL_NG!Q75+PPCL_Spot!Q75+GT_NG!Q75+GT_Spot!Q75+Bawana_NG!Q75+Bawana_RLNG!Q75+Bawana_Spot!Q75</f>
        <v>0.22499999999999998</v>
      </c>
      <c r="G75" s="195">
        <f t="shared" si="7"/>
        <v>-1.125</v>
      </c>
      <c r="H75" s="194">
        <f>PPCL_NG!K75+PPCL_Spot!K75+GT_NG!K75+GT_Spot!K75+Bawana_NG!K75+Bawana_RLNG!K75+Bawana_Spot!K75</f>
        <v>-0.09</v>
      </c>
      <c r="I75" s="194">
        <f>PPCL_NG!R75+PPCL_Spot!R75+GT_NG!R75+GT_Spot!R75+Bawana_NG!R75+Bawana_RLNG!R75+Bawana_Spot!R75</f>
        <v>2.2499999999999992E-2</v>
      </c>
      <c r="J75" s="195">
        <f t="shared" si="8"/>
        <v>-0.11249999999999999</v>
      </c>
      <c r="K75" s="194">
        <f>PPCL_NG!L75+PPCL_Spot!L75+GT_NG!L75+GT_Spot!L75+Bawana_NG!L75+Bawana_RLNG!L75+Bawana_Spot!L75</f>
        <v>-0.36</v>
      </c>
      <c r="L75" s="194">
        <f>PPCL_NG!S75+PPCL_Spot!S75+GT_NG!S75+GT_Spot!S75+Bawana_NG!S75+Bawana_RLNG!S75+Bawana_Spot!S75</f>
        <v>8.9999999999999969E-2</v>
      </c>
      <c r="M75" s="195">
        <f t="shared" si="9"/>
        <v>-0.44999999999999996</v>
      </c>
      <c r="N75" s="194">
        <f>PPCL_NG!M75+PPCL_Spot!M75+GT_NG!M75+GT_Spot!M75+Bawana_NG!M75+Bawana_RLNG!M75+Bawana_Spot!M75</f>
        <v>-1.0900000000000001</v>
      </c>
      <c r="O75" s="194">
        <f>PPCL_NG!T75+PPCL_Spot!T75+GT_NG!T75+GT_Spot!T75+Bawana_NG!T75+Bawana_RLNG!T75+Bawana_Spot!T75</f>
        <v>0.27249999999999996</v>
      </c>
      <c r="P75" s="195">
        <f t="shared" si="10"/>
        <v>-1.3625</v>
      </c>
      <c r="Q75" s="195">
        <f t="shared" si="11"/>
        <v>-5</v>
      </c>
    </row>
    <row r="76" spans="1:17">
      <c r="A76" s="34" t="s">
        <v>118</v>
      </c>
      <c r="B76" s="194">
        <f>PPCL_NG!I76+PPCL_Spot!I76+GT_NG!I76+GT_Spot!I76+Bawana_NG!I76+Bawana_RLNG!I76+Bawana_Spot!I76</f>
        <v>-1.56</v>
      </c>
      <c r="C76" s="194">
        <f>PPCL_NG!P76+PPCL_Spot!P76+GT_NG!P76+GT_Spot!P76+Bawana_NG!P76+Bawana_RLNG!P76+Bawana_Spot!P76</f>
        <v>0.39000000000000012</v>
      </c>
      <c r="D76" s="195">
        <f t="shared" si="6"/>
        <v>-1.9500000000000002</v>
      </c>
      <c r="E76" s="194">
        <f>PPCL_NG!J76+PPCL_Spot!J76+GT_NG!J76+GT_Spot!J76+Bawana_NG!J76+Bawana_RLNG!J76+Bawana_Spot!J76</f>
        <v>-0.9</v>
      </c>
      <c r="F76" s="194">
        <f>PPCL_NG!Q76+PPCL_Spot!Q76+GT_NG!Q76+GT_Spot!Q76+Bawana_NG!Q76+Bawana_RLNG!Q76+Bawana_Spot!Q76</f>
        <v>0.22499999999999998</v>
      </c>
      <c r="G76" s="195">
        <f t="shared" si="7"/>
        <v>-1.125</v>
      </c>
      <c r="H76" s="194">
        <f>PPCL_NG!K76+PPCL_Spot!K76+GT_NG!K76+GT_Spot!K76+Bawana_NG!K76+Bawana_RLNG!K76+Bawana_Spot!K76</f>
        <v>-0.09</v>
      </c>
      <c r="I76" s="194">
        <f>PPCL_NG!R76+PPCL_Spot!R76+GT_NG!R76+GT_Spot!R76+Bawana_NG!R76+Bawana_RLNG!R76+Bawana_Spot!R76</f>
        <v>2.2499999999999992E-2</v>
      </c>
      <c r="J76" s="195">
        <f t="shared" si="8"/>
        <v>-0.11249999999999999</v>
      </c>
      <c r="K76" s="194">
        <f>PPCL_NG!L76+PPCL_Spot!L76+GT_NG!L76+GT_Spot!L76+Bawana_NG!L76+Bawana_RLNG!L76+Bawana_Spot!L76</f>
        <v>-0.36</v>
      </c>
      <c r="L76" s="194">
        <f>PPCL_NG!S76+PPCL_Spot!S76+GT_NG!S76+GT_Spot!S76+Bawana_NG!S76+Bawana_RLNG!S76+Bawana_Spot!S76</f>
        <v>8.9999999999999969E-2</v>
      </c>
      <c r="M76" s="195">
        <f t="shared" si="9"/>
        <v>-0.44999999999999996</v>
      </c>
      <c r="N76" s="194">
        <f>PPCL_NG!M76+PPCL_Spot!M76+GT_NG!M76+GT_Spot!M76+Bawana_NG!M76+Bawana_RLNG!M76+Bawana_Spot!M76</f>
        <v>-1.0900000000000001</v>
      </c>
      <c r="O76" s="194">
        <f>PPCL_NG!T76+PPCL_Spot!T76+GT_NG!T76+GT_Spot!T76+Bawana_NG!T76+Bawana_RLNG!T76+Bawana_Spot!T76</f>
        <v>0.27249999999999996</v>
      </c>
      <c r="P76" s="195">
        <f t="shared" si="10"/>
        <v>-1.3625</v>
      </c>
      <c r="Q76" s="195">
        <f t="shared" si="11"/>
        <v>-5</v>
      </c>
    </row>
    <row r="77" spans="1:17">
      <c r="A77" s="34" t="s">
        <v>119</v>
      </c>
      <c r="B77" s="194">
        <f>PPCL_NG!I77+PPCL_Spot!I77+GT_NG!I77+GT_Spot!I77+Bawana_NG!I77+Bawana_RLNG!I77+Bawana_Spot!I77</f>
        <v>-1.56</v>
      </c>
      <c r="C77" s="194">
        <f>PPCL_NG!P77+PPCL_Spot!P77+GT_NG!P77+GT_Spot!P77+Bawana_NG!P77+Bawana_RLNG!P77+Bawana_Spot!P77</f>
        <v>0.39000000000000012</v>
      </c>
      <c r="D77" s="195">
        <f t="shared" si="6"/>
        <v>-1.9500000000000002</v>
      </c>
      <c r="E77" s="194">
        <f>PPCL_NG!J77+PPCL_Spot!J77+GT_NG!J77+GT_Spot!J77+Bawana_NG!J77+Bawana_RLNG!J77+Bawana_Spot!J77</f>
        <v>-0.9</v>
      </c>
      <c r="F77" s="194">
        <f>PPCL_NG!Q77+PPCL_Spot!Q77+GT_NG!Q77+GT_Spot!Q77+Bawana_NG!Q77+Bawana_RLNG!Q77+Bawana_Spot!Q77</f>
        <v>0.22499999999999998</v>
      </c>
      <c r="G77" s="195">
        <f t="shared" si="7"/>
        <v>-1.125</v>
      </c>
      <c r="H77" s="194">
        <f>PPCL_NG!K77+PPCL_Spot!K77+GT_NG!K77+GT_Spot!K77+Bawana_NG!K77+Bawana_RLNG!K77+Bawana_Spot!K77</f>
        <v>-0.09</v>
      </c>
      <c r="I77" s="194">
        <f>PPCL_NG!R77+PPCL_Spot!R77+GT_NG!R77+GT_Spot!R77+Bawana_NG!R77+Bawana_RLNG!R77+Bawana_Spot!R77</f>
        <v>2.2499999999999992E-2</v>
      </c>
      <c r="J77" s="195">
        <f t="shared" si="8"/>
        <v>-0.11249999999999999</v>
      </c>
      <c r="K77" s="194">
        <f>PPCL_NG!L77+PPCL_Spot!L77+GT_NG!L77+GT_Spot!L77+Bawana_NG!L77+Bawana_RLNG!L77+Bawana_Spot!L77</f>
        <v>-0.36</v>
      </c>
      <c r="L77" s="194">
        <f>PPCL_NG!S77+PPCL_Spot!S77+GT_NG!S77+GT_Spot!S77+Bawana_NG!S77+Bawana_RLNG!S77+Bawana_Spot!S77</f>
        <v>8.9999999999999969E-2</v>
      </c>
      <c r="M77" s="195">
        <f t="shared" si="9"/>
        <v>-0.44999999999999996</v>
      </c>
      <c r="N77" s="194">
        <f>PPCL_NG!M77+PPCL_Spot!M77+GT_NG!M77+GT_Spot!M77+Bawana_NG!M77+Bawana_RLNG!M77+Bawana_Spot!M77</f>
        <v>-1.0900000000000001</v>
      </c>
      <c r="O77" s="194">
        <f>PPCL_NG!T77+PPCL_Spot!T77+GT_NG!T77+GT_Spot!T77+Bawana_NG!T77+Bawana_RLNG!T77+Bawana_Spot!T77</f>
        <v>0.27249999999999996</v>
      </c>
      <c r="P77" s="195">
        <f t="shared" si="10"/>
        <v>-1.3625</v>
      </c>
      <c r="Q77" s="195">
        <f t="shared" si="11"/>
        <v>-5</v>
      </c>
    </row>
    <row r="78" spans="1:17">
      <c r="A78" s="34" t="s">
        <v>120</v>
      </c>
      <c r="B78" s="194">
        <f>PPCL_NG!I78+PPCL_Spot!I78+GT_NG!I78+GT_Spot!I78+Bawana_NG!I78+Bawana_RLNG!I78+Bawana_Spot!I78</f>
        <v>-1.56</v>
      </c>
      <c r="C78" s="194">
        <f>PPCL_NG!P78+PPCL_Spot!P78+GT_NG!P78+GT_Spot!P78+Bawana_NG!P78+Bawana_RLNG!P78+Bawana_Spot!P78</f>
        <v>0.39000000000000012</v>
      </c>
      <c r="D78" s="195">
        <f t="shared" si="6"/>
        <v>-1.9500000000000002</v>
      </c>
      <c r="E78" s="194">
        <f>PPCL_NG!J78+PPCL_Spot!J78+GT_NG!J78+GT_Spot!J78+Bawana_NG!J78+Bawana_RLNG!J78+Bawana_Spot!J78</f>
        <v>-0.9</v>
      </c>
      <c r="F78" s="194">
        <f>PPCL_NG!Q78+PPCL_Spot!Q78+GT_NG!Q78+GT_Spot!Q78+Bawana_NG!Q78+Bawana_RLNG!Q78+Bawana_Spot!Q78</f>
        <v>0.22499999999999998</v>
      </c>
      <c r="G78" s="195">
        <f t="shared" si="7"/>
        <v>-1.125</v>
      </c>
      <c r="H78" s="194">
        <f>PPCL_NG!K78+PPCL_Spot!K78+GT_NG!K78+GT_Spot!K78+Bawana_NG!K78+Bawana_RLNG!K78+Bawana_Spot!K78</f>
        <v>-0.09</v>
      </c>
      <c r="I78" s="194">
        <f>PPCL_NG!R78+PPCL_Spot!R78+GT_NG!R78+GT_Spot!R78+Bawana_NG!R78+Bawana_RLNG!R78+Bawana_Spot!R78</f>
        <v>2.2499999999999992E-2</v>
      </c>
      <c r="J78" s="195">
        <f t="shared" si="8"/>
        <v>-0.11249999999999999</v>
      </c>
      <c r="K78" s="194">
        <f>PPCL_NG!L78+PPCL_Spot!L78+GT_NG!L78+GT_Spot!L78+Bawana_NG!L78+Bawana_RLNG!L78+Bawana_Spot!L78</f>
        <v>-0.36</v>
      </c>
      <c r="L78" s="194">
        <f>PPCL_NG!S78+PPCL_Spot!S78+GT_NG!S78+GT_Spot!S78+Bawana_NG!S78+Bawana_RLNG!S78+Bawana_Spot!S78</f>
        <v>8.9999999999999969E-2</v>
      </c>
      <c r="M78" s="195">
        <f t="shared" si="9"/>
        <v>-0.44999999999999996</v>
      </c>
      <c r="N78" s="194">
        <f>PPCL_NG!M78+PPCL_Spot!M78+GT_NG!M78+GT_Spot!M78+Bawana_NG!M78+Bawana_RLNG!M78+Bawana_Spot!M78</f>
        <v>-1.0900000000000001</v>
      </c>
      <c r="O78" s="194">
        <f>PPCL_NG!T78+PPCL_Spot!T78+GT_NG!T78+GT_Spot!T78+Bawana_NG!T78+Bawana_RLNG!T78+Bawana_Spot!T78</f>
        <v>0.27249999999999996</v>
      </c>
      <c r="P78" s="195">
        <f t="shared" si="10"/>
        <v>-1.3625</v>
      </c>
      <c r="Q78" s="195">
        <f t="shared" si="11"/>
        <v>-5</v>
      </c>
    </row>
    <row r="79" spans="1:17">
      <c r="A79" s="34" t="s">
        <v>121</v>
      </c>
      <c r="B79" s="194">
        <f>PPCL_NG!I79+PPCL_Spot!I79+GT_NG!I79+GT_Spot!I79+Bawana_NG!I79+Bawana_RLNG!I79+Bawana_Spot!I79</f>
        <v>-1.56</v>
      </c>
      <c r="C79" s="194">
        <f>PPCL_NG!P79+PPCL_Spot!P79+GT_NG!P79+GT_Spot!P79+Bawana_NG!P79+Bawana_RLNG!P79+Bawana_Spot!P79</f>
        <v>0.39000000000000012</v>
      </c>
      <c r="D79" s="195">
        <f t="shared" si="6"/>
        <v>-1.9500000000000002</v>
      </c>
      <c r="E79" s="194">
        <f>PPCL_NG!J79+PPCL_Spot!J79+GT_NG!J79+GT_Spot!J79+Bawana_NG!J79+Bawana_RLNG!J79+Bawana_Spot!J79</f>
        <v>-0.9</v>
      </c>
      <c r="F79" s="194">
        <f>PPCL_NG!Q79+PPCL_Spot!Q79+GT_NG!Q79+GT_Spot!Q79+Bawana_NG!Q79+Bawana_RLNG!Q79+Bawana_Spot!Q79</f>
        <v>0.22499999999999998</v>
      </c>
      <c r="G79" s="195">
        <f t="shared" si="7"/>
        <v>-1.125</v>
      </c>
      <c r="H79" s="194">
        <f>PPCL_NG!K79+PPCL_Spot!K79+GT_NG!K79+GT_Spot!K79+Bawana_NG!K79+Bawana_RLNG!K79+Bawana_Spot!K79</f>
        <v>-0.09</v>
      </c>
      <c r="I79" s="194">
        <f>PPCL_NG!R79+PPCL_Spot!R79+GT_NG!R79+GT_Spot!R79+Bawana_NG!R79+Bawana_RLNG!R79+Bawana_Spot!R79</f>
        <v>2.2499999999999992E-2</v>
      </c>
      <c r="J79" s="195">
        <f t="shared" si="8"/>
        <v>-0.11249999999999999</v>
      </c>
      <c r="K79" s="194">
        <f>PPCL_NG!L79+PPCL_Spot!L79+GT_NG!L79+GT_Spot!L79+Bawana_NG!L79+Bawana_RLNG!L79+Bawana_Spot!L79</f>
        <v>-0.36</v>
      </c>
      <c r="L79" s="194">
        <f>PPCL_NG!S79+PPCL_Spot!S79+GT_NG!S79+GT_Spot!S79+Bawana_NG!S79+Bawana_RLNG!S79+Bawana_Spot!S79</f>
        <v>8.9999999999999969E-2</v>
      </c>
      <c r="M79" s="195">
        <f t="shared" si="9"/>
        <v>-0.44999999999999996</v>
      </c>
      <c r="N79" s="194">
        <f>PPCL_NG!M79+PPCL_Spot!M79+GT_NG!M79+GT_Spot!M79+Bawana_NG!M79+Bawana_RLNG!M79+Bawana_Spot!M79</f>
        <v>-1.0900000000000001</v>
      </c>
      <c r="O79" s="194">
        <f>PPCL_NG!T79+PPCL_Spot!T79+GT_NG!T79+GT_Spot!T79+Bawana_NG!T79+Bawana_RLNG!T79+Bawana_Spot!T79</f>
        <v>0.27249999999999996</v>
      </c>
      <c r="P79" s="195">
        <f t="shared" si="10"/>
        <v>-1.3625</v>
      </c>
      <c r="Q79" s="195">
        <f t="shared" si="11"/>
        <v>-5</v>
      </c>
    </row>
    <row r="80" spans="1:17">
      <c r="A80" s="34" t="s">
        <v>122</v>
      </c>
      <c r="B80" s="194">
        <f>PPCL_NG!I80+PPCL_Spot!I80+GT_NG!I80+GT_Spot!I80+Bawana_NG!I80+Bawana_RLNG!I80+Bawana_Spot!I80</f>
        <v>-1.56</v>
      </c>
      <c r="C80" s="194">
        <f>PPCL_NG!P80+PPCL_Spot!P80+GT_NG!P80+GT_Spot!P80+Bawana_NG!P80+Bawana_RLNG!P80+Bawana_Spot!P80</f>
        <v>0.39000000000000012</v>
      </c>
      <c r="D80" s="195">
        <f t="shared" si="6"/>
        <v>-1.9500000000000002</v>
      </c>
      <c r="E80" s="194">
        <f>PPCL_NG!J80+PPCL_Spot!J80+GT_NG!J80+GT_Spot!J80+Bawana_NG!J80+Bawana_RLNG!J80+Bawana_Spot!J80</f>
        <v>-0.9</v>
      </c>
      <c r="F80" s="194">
        <f>PPCL_NG!Q80+PPCL_Spot!Q80+GT_NG!Q80+GT_Spot!Q80+Bawana_NG!Q80+Bawana_RLNG!Q80+Bawana_Spot!Q80</f>
        <v>0.22499999999999998</v>
      </c>
      <c r="G80" s="195">
        <f t="shared" si="7"/>
        <v>-1.125</v>
      </c>
      <c r="H80" s="194">
        <f>PPCL_NG!K80+PPCL_Spot!K80+GT_NG!K80+GT_Spot!K80+Bawana_NG!K80+Bawana_RLNG!K80+Bawana_Spot!K80</f>
        <v>-0.09</v>
      </c>
      <c r="I80" s="194">
        <f>PPCL_NG!R80+PPCL_Spot!R80+GT_NG!R80+GT_Spot!R80+Bawana_NG!R80+Bawana_RLNG!R80+Bawana_Spot!R80</f>
        <v>2.2499999999999992E-2</v>
      </c>
      <c r="J80" s="195">
        <f t="shared" si="8"/>
        <v>-0.11249999999999999</v>
      </c>
      <c r="K80" s="194">
        <f>PPCL_NG!L80+PPCL_Spot!L80+GT_NG!L80+GT_Spot!L80+Bawana_NG!L80+Bawana_RLNG!L80+Bawana_Spot!L80</f>
        <v>-0.36</v>
      </c>
      <c r="L80" s="194">
        <f>PPCL_NG!S80+PPCL_Spot!S80+GT_NG!S80+GT_Spot!S80+Bawana_NG!S80+Bawana_RLNG!S80+Bawana_Spot!S80</f>
        <v>8.9999999999999969E-2</v>
      </c>
      <c r="M80" s="195">
        <f t="shared" si="9"/>
        <v>-0.44999999999999996</v>
      </c>
      <c r="N80" s="194">
        <f>PPCL_NG!M80+PPCL_Spot!M80+GT_NG!M80+GT_Spot!M80+Bawana_NG!M80+Bawana_RLNG!M80+Bawana_Spot!M80</f>
        <v>-1.0900000000000001</v>
      </c>
      <c r="O80" s="194">
        <f>PPCL_NG!T80+PPCL_Spot!T80+GT_NG!T80+GT_Spot!T80+Bawana_NG!T80+Bawana_RLNG!T80+Bawana_Spot!T80</f>
        <v>0.27249999999999996</v>
      </c>
      <c r="P80" s="195">
        <f t="shared" si="10"/>
        <v>-1.3625</v>
      </c>
      <c r="Q80" s="195">
        <f t="shared" si="11"/>
        <v>-5</v>
      </c>
    </row>
    <row r="81" spans="1:17">
      <c r="A81" s="34" t="s">
        <v>123</v>
      </c>
      <c r="B81" s="194">
        <f>PPCL_NG!I81+PPCL_Spot!I81+GT_NG!I81+GT_Spot!I81+Bawana_NG!I81+Bawana_RLNG!I81+Bawana_Spot!I81</f>
        <v>-1.56</v>
      </c>
      <c r="C81" s="194">
        <f>PPCL_NG!P81+PPCL_Spot!P81+GT_NG!P81+GT_Spot!P81+Bawana_NG!P81+Bawana_RLNG!P81+Bawana_Spot!P81</f>
        <v>0.39000000000000012</v>
      </c>
      <c r="D81" s="195">
        <f t="shared" si="6"/>
        <v>-1.9500000000000002</v>
      </c>
      <c r="E81" s="194">
        <f>PPCL_NG!J81+PPCL_Spot!J81+GT_NG!J81+GT_Spot!J81+Bawana_NG!J81+Bawana_RLNG!J81+Bawana_Spot!J81</f>
        <v>-0.9</v>
      </c>
      <c r="F81" s="194">
        <f>PPCL_NG!Q81+PPCL_Spot!Q81+GT_NG!Q81+GT_Spot!Q81+Bawana_NG!Q81+Bawana_RLNG!Q81+Bawana_Spot!Q81</f>
        <v>0.22499999999999998</v>
      </c>
      <c r="G81" s="195">
        <f t="shared" si="7"/>
        <v>-1.125</v>
      </c>
      <c r="H81" s="194">
        <f>PPCL_NG!K81+PPCL_Spot!K81+GT_NG!K81+GT_Spot!K81+Bawana_NG!K81+Bawana_RLNG!K81+Bawana_Spot!K81</f>
        <v>-0.09</v>
      </c>
      <c r="I81" s="194">
        <f>PPCL_NG!R81+PPCL_Spot!R81+GT_NG!R81+GT_Spot!R81+Bawana_NG!R81+Bawana_RLNG!R81+Bawana_Spot!R81</f>
        <v>2.2499999999999992E-2</v>
      </c>
      <c r="J81" s="195">
        <f t="shared" si="8"/>
        <v>-0.11249999999999999</v>
      </c>
      <c r="K81" s="194">
        <f>PPCL_NG!L81+PPCL_Spot!L81+GT_NG!L81+GT_Spot!L81+Bawana_NG!L81+Bawana_RLNG!L81+Bawana_Spot!L81</f>
        <v>-0.36</v>
      </c>
      <c r="L81" s="194">
        <f>PPCL_NG!S81+PPCL_Spot!S81+GT_NG!S81+GT_Spot!S81+Bawana_NG!S81+Bawana_RLNG!S81+Bawana_Spot!S81</f>
        <v>8.9999999999999969E-2</v>
      </c>
      <c r="M81" s="195">
        <f t="shared" si="9"/>
        <v>-0.44999999999999996</v>
      </c>
      <c r="N81" s="194">
        <f>PPCL_NG!M81+PPCL_Spot!M81+GT_NG!M81+GT_Spot!M81+Bawana_NG!M81+Bawana_RLNG!M81+Bawana_Spot!M81</f>
        <v>-1.0900000000000001</v>
      </c>
      <c r="O81" s="194">
        <f>PPCL_NG!T81+PPCL_Spot!T81+GT_NG!T81+GT_Spot!T81+Bawana_NG!T81+Bawana_RLNG!T81+Bawana_Spot!T81</f>
        <v>0.27249999999999996</v>
      </c>
      <c r="P81" s="195">
        <f t="shared" si="10"/>
        <v>-1.3625</v>
      </c>
      <c r="Q81" s="195">
        <f t="shared" si="11"/>
        <v>-5</v>
      </c>
    </row>
    <row r="82" spans="1:17">
      <c r="A82" s="34" t="s">
        <v>124</v>
      </c>
      <c r="B82" s="194">
        <f>PPCL_NG!I82+PPCL_Spot!I82+GT_NG!I82+GT_Spot!I82+Bawana_NG!I82+Bawana_RLNG!I82+Bawana_Spot!I82</f>
        <v>-1.56</v>
      </c>
      <c r="C82" s="194">
        <f>PPCL_NG!P82+PPCL_Spot!P82+GT_NG!P82+GT_Spot!P82+Bawana_NG!P82+Bawana_RLNG!P82+Bawana_Spot!P82</f>
        <v>0.39000000000000012</v>
      </c>
      <c r="D82" s="195">
        <f t="shared" si="6"/>
        <v>-1.9500000000000002</v>
      </c>
      <c r="E82" s="194">
        <f>PPCL_NG!J82+PPCL_Spot!J82+GT_NG!J82+GT_Spot!J82+Bawana_NG!J82+Bawana_RLNG!J82+Bawana_Spot!J82</f>
        <v>-0.9</v>
      </c>
      <c r="F82" s="194">
        <f>PPCL_NG!Q82+PPCL_Spot!Q82+GT_NG!Q82+GT_Spot!Q82+Bawana_NG!Q82+Bawana_RLNG!Q82+Bawana_Spot!Q82</f>
        <v>0.22499999999999998</v>
      </c>
      <c r="G82" s="195">
        <f t="shared" si="7"/>
        <v>-1.125</v>
      </c>
      <c r="H82" s="194">
        <f>PPCL_NG!K82+PPCL_Spot!K82+GT_NG!K82+GT_Spot!K82+Bawana_NG!K82+Bawana_RLNG!K82+Bawana_Spot!K82</f>
        <v>-0.09</v>
      </c>
      <c r="I82" s="194">
        <f>PPCL_NG!R82+PPCL_Spot!R82+GT_NG!R82+GT_Spot!R82+Bawana_NG!R82+Bawana_RLNG!R82+Bawana_Spot!R82</f>
        <v>2.2499999999999992E-2</v>
      </c>
      <c r="J82" s="195">
        <f t="shared" si="8"/>
        <v>-0.11249999999999999</v>
      </c>
      <c r="K82" s="194">
        <f>PPCL_NG!L82+PPCL_Spot!L82+GT_NG!L82+GT_Spot!L82+Bawana_NG!L82+Bawana_RLNG!L82+Bawana_Spot!L82</f>
        <v>-0.36</v>
      </c>
      <c r="L82" s="194">
        <f>PPCL_NG!S82+PPCL_Spot!S82+GT_NG!S82+GT_Spot!S82+Bawana_NG!S82+Bawana_RLNG!S82+Bawana_Spot!S82</f>
        <v>8.9999999999999969E-2</v>
      </c>
      <c r="M82" s="195">
        <f t="shared" si="9"/>
        <v>-0.44999999999999996</v>
      </c>
      <c r="N82" s="194">
        <f>PPCL_NG!M82+PPCL_Spot!M82+GT_NG!M82+GT_Spot!M82+Bawana_NG!M82+Bawana_RLNG!M82+Bawana_Spot!M82</f>
        <v>-1.0900000000000001</v>
      </c>
      <c r="O82" s="194">
        <f>PPCL_NG!T82+PPCL_Spot!T82+GT_NG!T82+GT_Spot!T82+Bawana_NG!T82+Bawana_RLNG!T82+Bawana_Spot!T82</f>
        <v>0.27249999999999996</v>
      </c>
      <c r="P82" s="195">
        <f t="shared" si="10"/>
        <v>-1.3625</v>
      </c>
      <c r="Q82" s="195">
        <f t="shared" si="11"/>
        <v>-5</v>
      </c>
    </row>
    <row r="83" spans="1:17">
      <c r="A83" s="34" t="s">
        <v>125</v>
      </c>
      <c r="B83" s="194">
        <f>PPCL_NG!I83+PPCL_Spot!I83+GT_NG!I83+GT_Spot!I83+Bawana_NG!I83+Bawana_RLNG!I83+Bawana_Spot!I83</f>
        <v>-1.56</v>
      </c>
      <c r="C83" s="194">
        <f>PPCL_NG!P83+PPCL_Spot!P83+GT_NG!P83+GT_Spot!P83+Bawana_NG!P83+Bawana_RLNG!P83+Bawana_Spot!P83</f>
        <v>0.39000000000000012</v>
      </c>
      <c r="D83" s="195">
        <f t="shared" si="6"/>
        <v>-1.9500000000000002</v>
      </c>
      <c r="E83" s="194">
        <f>PPCL_NG!J83+PPCL_Spot!J83+GT_NG!J83+GT_Spot!J83+Bawana_NG!J83+Bawana_RLNG!J83+Bawana_Spot!J83</f>
        <v>-0.9</v>
      </c>
      <c r="F83" s="194">
        <f>PPCL_NG!Q83+PPCL_Spot!Q83+GT_NG!Q83+GT_Spot!Q83+Bawana_NG!Q83+Bawana_RLNG!Q83+Bawana_Spot!Q83</f>
        <v>0.22499999999999998</v>
      </c>
      <c r="G83" s="195">
        <f t="shared" si="7"/>
        <v>-1.125</v>
      </c>
      <c r="H83" s="194">
        <f>PPCL_NG!K83+PPCL_Spot!K83+GT_NG!K83+GT_Spot!K83+Bawana_NG!K83+Bawana_RLNG!K83+Bawana_Spot!K83</f>
        <v>-0.09</v>
      </c>
      <c r="I83" s="194">
        <f>PPCL_NG!R83+PPCL_Spot!R83+GT_NG!R83+GT_Spot!R83+Bawana_NG!R83+Bawana_RLNG!R83+Bawana_Spot!R83</f>
        <v>2.2499999999999992E-2</v>
      </c>
      <c r="J83" s="195">
        <f t="shared" si="8"/>
        <v>-0.11249999999999999</v>
      </c>
      <c r="K83" s="194">
        <f>PPCL_NG!L83+PPCL_Spot!L83+GT_NG!L83+GT_Spot!L83+Bawana_NG!L83+Bawana_RLNG!L83+Bawana_Spot!L83</f>
        <v>-0.36</v>
      </c>
      <c r="L83" s="194">
        <f>PPCL_NG!S83+PPCL_Spot!S83+GT_NG!S83+GT_Spot!S83+Bawana_NG!S83+Bawana_RLNG!S83+Bawana_Spot!S83</f>
        <v>8.9999999999999969E-2</v>
      </c>
      <c r="M83" s="195">
        <f t="shared" si="9"/>
        <v>-0.44999999999999996</v>
      </c>
      <c r="N83" s="194">
        <f>PPCL_NG!M83+PPCL_Spot!M83+GT_NG!M83+GT_Spot!M83+Bawana_NG!M83+Bawana_RLNG!M83+Bawana_Spot!M83</f>
        <v>-1.0900000000000001</v>
      </c>
      <c r="O83" s="194">
        <f>PPCL_NG!T83+PPCL_Spot!T83+GT_NG!T83+GT_Spot!T83+Bawana_NG!T83+Bawana_RLNG!T83+Bawana_Spot!T83</f>
        <v>0.27249999999999996</v>
      </c>
      <c r="P83" s="195">
        <f t="shared" si="10"/>
        <v>-1.3625</v>
      </c>
      <c r="Q83" s="195">
        <f t="shared" si="11"/>
        <v>-5</v>
      </c>
    </row>
    <row r="84" spans="1:17">
      <c r="A84" s="34" t="s">
        <v>126</v>
      </c>
      <c r="B84" s="194">
        <f>PPCL_NG!I84+PPCL_Spot!I84+GT_NG!I84+GT_Spot!I84+Bawana_NG!I84+Bawana_RLNG!I84+Bawana_Spot!I84</f>
        <v>-1.56</v>
      </c>
      <c r="C84" s="194">
        <f>PPCL_NG!P84+PPCL_Spot!P84+GT_NG!P84+GT_Spot!P84+Bawana_NG!P84+Bawana_RLNG!P84+Bawana_Spot!P84</f>
        <v>0.39000000000000012</v>
      </c>
      <c r="D84" s="195">
        <f t="shared" si="6"/>
        <v>-1.9500000000000002</v>
      </c>
      <c r="E84" s="194">
        <f>PPCL_NG!J84+PPCL_Spot!J84+GT_NG!J84+GT_Spot!J84+Bawana_NG!J84+Bawana_RLNG!J84+Bawana_Spot!J84</f>
        <v>-0.9</v>
      </c>
      <c r="F84" s="194">
        <f>PPCL_NG!Q84+PPCL_Spot!Q84+GT_NG!Q84+GT_Spot!Q84+Bawana_NG!Q84+Bawana_RLNG!Q84+Bawana_Spot!Q84</f>
        <v>0.22499999999999998</v>
      </c>
      <c r="G84" s="195">
        <f t="shared" si="7"/>
        <v>-1.125</v>
      </c>
      <c r="H84" s="194">
        <f>PPCL_NG!K84+PPCL_Spot!K84+GT_NG!K84+GT_Spot!K84+Bawana_NG!K84+Bawana_RLNG!K84+Bawana_Spot!K84</f>
        <v>-0.09</v>
      </c>
      <c r="I84" s="194">
        <f>PPCL_NG!R84+PPCL_Spot!R84+GT_NG!R84+GT_Spot!R84+Bawana_NG!R84+Bawana_RLNG!R84+Bawana_Spot!R84</f>
        <v>2.2499999999999992E-2</v>
      </c>
      <c r="J84" s="195">
        <f t="shared" si="8"/>
        <v>-0.11249999999999999</v>
      </c>
      <c r="K84" s="194">
        <f>PPCL_NG!L84+PPCL_Spot!L84+GT_NG!L84+GT_Spot!L84+Bawana_NG!L84+Bawana_RLNG!L84+Bawana_Spot!L84</f>
        <v>-0.36</v>
      </c>
      <c r="L84" s="194">
        <f>PPCL_NG!S84+PPCL_Spot!S84+GT_NG!S84+GT_Spot!S84+Bawana_NG!S84+Bawana_RLNG!S84+Bawana_Spot!S84</f>
        <v>8.9999999999999969E-2</v>
      </c>
      <c r="M84" s="195">
        <f t="shared" si="9"/>
        <v>-0.44999999999999996</v>
      </c>
      <c r="N84" s="194">
        <f>PPCL_NG!M84+PPCL_Spot!M84+GT_NG!M84+GT_Spot!M84+Bawana_NG!M84+Bawana_RLNG!M84+Bawana_Spot!M84</f>
        <v>-1.0900000000000001</v>
      </c>
      <c r="O84" s="194">
        <f>PPCL_NG!T84+PPCL_Spot!T84+GT_NG!T84+GT_Spot!T84+Bawana_NG!T84+Bawana_RLNG!T84+Bawana_Spot!T84</f>
        <v>0.27249999999999996</v>
      </c>
      <c r="P84" s="195">
        <f t="shared" si="10"/>
        <v>-1.3625</v>
      </c>
      <c r="Q84" s="195">
        <f t="shared" si="11"/>
        <v>-5</v>
      </c>
    </row>
    <row r="85" spans="1:17">
      <c r="A85" s="34" t="s">
        <v>127</v>
      </c>
      <c r="B85" s="194">
        <f>PPCL_NG!I85+PPCL_Spot!I85+GT_NG!I85+GT_Spot!I85+Bawana_NG!I85+Bawana_RLNG!I85+Bawana_Spot!I85</f>
        <v>-1.56</v>
      </c>
      <c r="C85" s="194">
        <f>PPCL_NG!P85+PPCL_Spot!P85+GT_NG!P85+GT_Spot!P85+Bawana_NG!P85+Bawana_RLNG!P85+Bawana_Spot!P85</f>
        <v>0.39000000000000012</v>
      </c>
      <c r="D85" s="195">
        <f t="shared" si="6"/>
        <v>-1.9500000000000002</v>
      </c>
      <c r="E85" s="194">
        <f>PPCL_NG!J85+PPCL_Spot!J85+GT_NG!J85+GT_Spot!J85+Bawana_NG!J85+Bawana_RLNG!J85+Bawana_Spot!J85</f>
        <v>-0.9</v>
      </c>
      <c r="F85" s="194">
        <f>PPCL_NG!Q85+PPCL_Spot!Q85+GT_NG!Q85+GT_Spot!Q85+Bawana_NG!Q85+Bawana_RLNG!Q85+Bawana_Spot!Q85</f>
        <v>0.22499999999999998</v>
      </c>
      <c r="G85" s="195">
        <f t="shared" si="7"/>
        <v>-1.125</v>
      </c>
      <c r="H85" s="194">
        <f>PPCL_NG!K85+PPCL_Spot!K85+GT_NG!K85+GT_Spot!K85+Bawana_NG!K85+Bawana_RLNG!K85+Bawana_Spot!K85</f>
        <v>-0.09</v>
      </c>
      <c r="I85" s="194">
        <f>PPCL_NG!R85+PPCL_Spot!R85+GT_NG!R85+GT_Spot!R85+Bawana_NG!R85+Bawana_RLNG!R85+Bawana_Spot!R85</f>
        <v>2.2499999999999992E-2</v>
      </c>
      <c r="J85" s="195">
        <f t="shared" si="8"/>
        <v>-0.11249999999999999</v>
      </c>
      <c r="K85" s="194">
        <f>PPCL_NG!L85+PPCL_Spot!L85+GT_NG!L85+GT_Spot!L85+Bawana_NG!L85+Bawana_RLNG!L85+Bawana_Spot!L85</f>
        <v>-0.36</v>
      </c>
      <c r="L85" s="194">
        <f>PPCL_NG!S85+PPCL_Spot!S85+GT_NG!S85+GT_Spot!S85+Bawana_NG!S85+Bawana_RLNG!S85+Bawana_Spot!S85</f>
        <v>8.9999999999999969E-2</v>
      </c>
      <c r="M85" s="195">
        <f t="shared" si="9"/>
        <v>-0.44999999999999996</v>
      </c>
      <c r="N85" s="194">
        <f>PPCL_NG!M85+PPCL_Spot!M85+GT_NG!M85+GT_Spot!M85+Bawana_NG!M85+Bawana_RLNG!M85+Bawana_Spot!M85</f>
        <v>-1.0900000000000001</v>
      </c>
      <c r="O85" s="194">
        <f>PPCL_NG!T85+PPCL_Spot!T85+GT_NG!T85+GT_Spot!T85+Bawana_NG!T85+Bawana_RLNG!T85+Bawana_Spot!T85</f>
        <v>0.27249999999999996</v>
      </c>
      <c r="P85" s="195">
        <f t="shared" si="10"/>
        <v>-1.3625</v>
      </c>
      <c r="Q85" s="195">
        <f t="shared" si="11"/>
        <v>-5</v>
      </c>
    </row>
    <row r="86" spans="1:17">
      <c r="A86" s="34" t="s">
        <v>128</v>
      </c>
      <c r="B86" s="194">
        <f>PPCL_NG!I86+PPCL_Spot!I86+GT_NG!I86+GT_Spot!I86+Bawana_NG!I86+Bawana_RLNG!I86+Bawana_Spot!I86</f>
        <v>-1.56</v>
      </c>
      <c r="C86" s="194">
        <f>PPCL_NG!P86+PPCL_Spot!P86+GT_NG!P86+GT_Spot!P86+Bawana_NG!P86+Bawana_RLNG!P86+Bawana_Spot!P86</f>
        <v>0.39000000000000012</v>
      </c>
      <c r="D86" s="195">
        <f t="shared" si="6"/>
        <v>-1.9500000000000002</v>
      </c>
      <c r="E86" s="194">
        <f>PPCL_NG!J86+PPCL_Spot!J86+GT_NG!J86+GT_Spot!J86+Bawana_NG!J86+Bawana_RLNG!J86+Bawana_Spot!J86</f>
        <v>-0.9</v>
      </c>
      <c r="F86" s="194">
        <f>PPCL_NG!Q86+PPCL_Spot!Q86+GT_NG!Q86+GT_Spot!Q86+Bawana_NG!Q86+Bawana_RLNG!Q86+Bawana_Spot!Q86</f>
        <v>0.22499999999999998</v>
      </c>
      <c r="G86" s="195">
        <f t="shared" si="7"/>
        <v>-1.125</v>
      </c>
      <c r="H86" s="194">
        <f>PPCL_NG!K86+PPCL_Spot!K86+GT_NG!K86+GT_Spot!K86+Bawana_NG!K86+Bawana_RLNG!K86+Bawana_Spot!K86</f>
        <v>-0.09</v>
      </c>
      <c r="I86" s="194">
        <f>PPCL_NG!R86+PPCL_Spot!R86+GT_NG!R86+GT_Spot!R86+Bawana_NG!R86+Bawana_RLNG!R86+Bawana_Spot!R86</f>
        <v>2.2499999999999992E-2</v>
      </c>
      <c r="J86" s="195">
        <f t="shared" si="8"/>
        <v>-0.11249999999999999</v>
      </c>
      <c r="K86" s="194">
        <f>PPCL_NG!L86+PPCL_Spot!L86+GT_NG!L86+GT_Spot!L86+Bawana_NG!L86+Bawana_RLNG!L86+Bawana_Spot!L86</f>
        <v>-0.36</v>
      </c>
      <c r="L86" s="194">
        <f>PPCL_NG!S86+PPCL_Spot!S86+GT_NG!S86+GT_Spot!S86+Bawana_NG!S86+Bawana_RLNG!S86+Bawana_Spot!S86</f>
        <v>8.9999999999999969E-2</v>
      </c>
      <c r="M86" s="195">
        <f t="shared" si="9"/>
        <v>-0.44999999999999996</v>
      </c>
      <c r="N86" s="194">
        <f>PPCL_NG!M86+PPCL_Spot!M86+GT_NG!M86+GT_Spot!M86+Bawana_NG!M86+Bawana_RLNG!M86+Bawana_Spot!M86</f>
        <v>-1.0900000000000001</v>
      </c>
      <c r="O86" s="194">
        <f>PPCL_NG!T86+PPCL_Spot!T86+GT_NG!T86+GT_Spot!T86+Bawana_NG!T86+Bawana_RLNG!T86+Bawana_Spot!T86</f>
        <v>0.27249999999999996</v>
      </c>
      <c r="P86" s="195">
        <f t="shared" si="10"/>
        <v>-1.3625</v>
      </c>
      <c r="Q86" s="195">
        <f t="shared" si="11"/>
        <v>-5</v>
      </c>
    </row>
    <row r="87" spans="1:17">
      <c r="A87" s="34" t="s">
        <v>129</v>
      </c>
      <c r="B87" s="194">
        <f>PPCL_NG!I87+PPCL_Spot!I87+GT_NG!I87+GT_Spot!I87+Bawana_NG!I87+Bawana_RLNG!I87+Bawana_Spot!I87</f>
        <v>-1.56</v>
      </c>
      <c r="C87" s="194">
        <f>PPCL_NG!P87+PPCL_Spot!P87+GT_NG!P87+GT_Spot!P87+Bawana_NG!P87+Bawana_RLNG!P87+Bawana_Spot!P87</f>
        <v>0.39000000000000012</v>
      </c>
      <c r="D87" s="195">
        <f t="shared" si="6"/>
        <v>-1.9500000000000002</v>
      </c>
      <c r="E87" s="194">
        <f>PPCL_NG!J87+PPCL_Spot!J87+GT_NG!J87+GT_Spot!J87+Bawana_NG!J87+Bawana_RLNG!J87+Bawana_Spot!J87</f>
        <v>-0.9</v>
      </c>
      <c r="F87" s="194">
        <f>PPCL_NG!Q87+PPCL_Spot!Q87+GT_NG!Q87+GT_Spot!Q87+Bawana_NG!Q87+Bawana_RLNG!Q87+Bawana_Spot!Q87</f>
        <v>0.22499999999999998</v>
      </c>
      <c r="G87" s="195">
        <f t="shared" si="7"/>
        <v>-1.125</v>
      </c>
      <c r="H87" s="194">
        <f>PPCL_NG!K87+PPCL_Spot!K87+GT_NG!K87+GT_Spot!K87+Bawana_NG!K87+Bawana_RLNG!K87+Bawana_Spot!K87</f>
        <v>-0.09</v>
      </c>
      <c r="I87" s="194">
        <f>PPCL_NG!R87+PPCL_Spot!R87+GT_NG!R87+GT_Spot!R87+Bawana_NG!R87+Bawana_RLNG!R87+Bawana_Spot!R87</f>
        <v>2.2499999999999992E-2</v>
      </c>
      <c r="J87" s="195">
        <f t="shared" si="8"/>
        <v>-0.11249999999999999</v>
      </c>
      <c r="K87" s="194">
        <f>PPCL_NG!L87+PPCL_Spot!L87+GT_NG!L87+GT_Spot!L87+Bawana_NG!L87+Bawana_RLNG!L87+Bawana_Spot!L87</f>
        <v>-0.36</v>
      </c>
      <c r="L87" s="194">
        <f>PPCL_NG!S87+PPCL_Spot!S87+GT_NG!S87+GT_Spot!S87+Bawana_NG!S87+Bawana_RLNG!S87+Bawana_Spot!S87</f>
        <v>8.9999999999999969E-2</v>
      </c>
      <c r="M87" s="195">
        <f t="shared" si="9"/>
        <v>-0.44999999999999996</v>
      </c>
      <c r="N87" s="194">
        <f>PPCL_NG!M87+PPCL_Spot!M87+GT_NG!M87+GT_Spot!M87+Bawana_NG!M87+Bawana_RLNG!M87+Bawana_Spot!M87</f>
        <v>-1.0900000000000001</v>
      </c>
      <c r="O87" s="194">
        <f>PPCL_NG!T87+PPCL_Spot!T87+GT_NG!T87+GT_Spot!T87+Bawana_NG!T87+Bawana_RLNG!T87+Bawana_Spot!T87</f>
        <v>0.27249999999999996</v>
      </c>
      <c r="P87" s="195">
        <f t="shared" si="10"/>
        <v>-1.3625</v>
      </c>
      <c r="Q87" s="195">
        <f t="shared" si="11"/>
        <v>-5</v>
      </c>
    </row>
    <row r="88" spans="1:17">
      <c r="A88" s="34" t="s">
        <v>130</v>
      </c>
      <c r="B88" s="194">
        <f>PPCL_NG!I88+PPCL_Spot!I88+GT_NG!I88+GT_Spot!I88+Bawana_NG!I88+Bawana_RLNG!I88+Bawana_Spot!I88</f>
        <v>-1.56</v>
      </c>
      <c r="C88" s="194">
        <f>PPCL_NG!P88+PPCL_Spot!P88+GT_NG!P88+GT_Spot!P88+Bawana_NG!P88+Bawana_RLNG!P88+Bawana_Spot!P88</f>
        <v>0.39000000000000012</v>
      </c>
      <c r="D88" s="195">
        <f t="shared" si="6"/>
        <v>-1.9500000000000002</v>
      </c>
      <c r="E88" s="194">
        <f>PPCL_NG!J88+PPCL_Spot!J88+GT_NG!J88+GT_Spot!J88+Bawana_NG!J88+Bawana_RLNG!J88+Bawana_Spot!J88</f>
        <v>-0.9</v>
      </c>
      <c r="F88" s="194">
        <f>PPCL_NG!Q88+PPCL_Spot!Q88+GT_NG!Q88+GT_Spot!Q88+Bawana_NG!Q88+Bawana_RLNG!Q88+Bawana_Spot!Q88</f>
        <v>0.22499999999999998</v>
      </c>
      <c r="G88" s="195">
        <f t="shared" si="7"/>
        <v>-1.125</v>
      </c>
      <c r="H88" s="194">
        <f>PPCL_NG!K88+PPCL_Spot!K88+GT_NG!K88+GT_Spot!K88+Bawana_NG!K88+Bawana_RLNG!K88+Bawana_Spot!K88</f>
        <v>-0.09</v>
      </c>
      <c r="I88" s="194">
        <f>PPCL_NG!R88+PPCL_Spot!R88+GT_NG!R88+GT_Spot!R88+Bawana_NG!R88+Bawana_RLNG!R88+Bawana_Spot!R88</f>
        <v>2.2499999999999992E-2</v>
      </c>
      <c r="J88" s="195">
        <f t="shared" si="8"/>
        <v>-0.11249999999999999</v>
      </c>
      <c r="K88" s="194">
        <f>PPCL_NG!L88+PPCL_Spot!L88+GT_NG!L88+GT_Spot!L88+Bawana_NG!L88+Bawana_RLNG!L88+Bawana_Spot!L88</f>
        <v>-0.36</v>
      </c>
      <c r="L88" s="194">
        <f>PPCL_NG!S88+PPCL_Spot!S88+GT_NG!S88+GT_Spot!S88+Bawana_NG!S88+Bawana_RLNG!S88+Bawana_Spot!S88</f>
        <v>8.9999999999999969E-2</v>
      </c>
      <c r="M88" s="195">
        <f t="shared" si="9"/>
        <v>-0.44999999999999996</v>
      </c>
      <c r="N88" s="194">
        <f>PPCL_NG!M88+PPCL_Spot!M88+GT_NG!M88+GT_Spot!M88+Bawana_NG!M88+Bawana_RLNG!M88+Bawana_Spot!M88</f>
        <v>-1.0900000000000001</v>
      </c>
      <c r="O88" s="194">
        <f>PPCL_NG!T88+PPCL_Spot!T88+GT_NG!T88+GT_Spot!T88+Bawana_NG!T88+Bawana_RLNG!T88+Bawana_Spot!T88</f>
        <v>0.27249999999999996</v>
      </c>
      <c r="P88" s="195">
        <f t="shared" si="10"/>
        <v>-1.3625</v>
      </c>
      <c r="Q88" s="195">
        <f t="shared" si="11"/>
        <v>-5</v>
      </c>
    </row>
    <row r="89" spans="1:17">
      <c r="A89" s="34" t="s">
        <v>131</v>
      </c>
      <c r="B89" s="194">
        <f>PPCL_NG!I89+PPCL_Spot!I89+GT_NG!I89+GT_Spot!I89+Bawana_NG!I89+Bawana_RLNG!I89+Bawana_Spot!I89</f>
        <v>-1.56</v>
      </c>
      <c r="C89" s="194">
        <f>PPCL_NG!P89+PPCL_Spot!P89+GT_NG!P89+GT_Spot!P89+Bawana_NG!P89+Bawana_RLNG!P89+Bawana_Spot!P89</f>
        <v>0.39000000000000012</v>
      </c>
      <c r="D89" s="195">
        <f t="shared" si="6"/>
        <v>-1.9500000000000002</v>
      </c>
      <c r="E89" s="194">
        <f>PPCL_NG!J89+PPCL_Spot!J89+GT_NG!J89+GT_Spot!J89+Bawana_NG!J89+Bawana_RLNG!J89+Bawana_Spot!J89</f>
        <v>-0.9</v>
      </c>
      <c r="F89" s="194">
        <f>PPCL_NG!Q89+PPCL_Spot!Q89+GT_NG!Q89+GT_Spot!Q89+Bawana_NG!Q89+Bawana_RLNG!Q89+Bawana_Spot!Q89</f>
        <v>0.22499999999999998</v>
      </c>
      <c r="G89" s="195">
        <f t="shared" si="7"/>
        <v>-1.125</v>
      </c>
      <c r="H89" s="194">
        <f>PPCL_NG!K89+PPCL_Spot!K89+GT_NG!K89+GT_Spot!K89+Bawana_NG!K89+Bawana_RLNG!K89+Bawana_Spot!K89</f>
        <v>-0.09</v>
      </c>
      <c r="I89" s="194">
        <f>PPCL_NG!R89+PPCL_Spot!R89+GT_NG!R89+GT_Spot!R89+Bawana_NG!R89+Bawana_RLNG!R89+Bawana_Spot!R89</f>
        <v>2.2499999999999992E-2</v>
      </c>
      <c r="J89" s="195">
        <f t="shared" si="8"/>
        <v>-0.11249999999999999</v>
      </c>
      <c r="K89" s="194">
        <f>PPCL_NG!L89+PPCL_Spot!L89+GT_NG!L89+GT_Spot!L89+Bawana_NG!L89+Bawana_RLNG!L89+Bawana_Spot!L89</f>
        <v>-0.36</v>
      </c>
      <c r="L89" s="194">
        <f>PPCL_NG!S89+PPCL_Spot!S89+GT_NG!S89+GT_Spot!S89+Bawana_NG!S89+Bawana_RLNG!S89+Bawana_Spot!S89</f>
        <v>8.9999999999999969E-2</v>
      </c>
      <c r="M89" s="195">
        <f t="shared" si="9"/>
        <v>-0.44999999999999996</v>
      </c>
      <c r="N89" s="194">
        <f>PPCL_NG!M89+PPCL_Spot!M89+GT_NG!M89+GT_Spot!M89+Bawana_NG!M89+Bawana_RLNG!M89+Bawana_Spot!M89</f>
        <v>-1.0900000000000001</v>
      </c>
      <c r="O89" s="194">
        <f>PPCL_NG!T89+PPCL_Spot!T89+GT_NG!T89+GT_Spot!T89+Bawana_NG!T89+Bawana_RLNG!T89+Bawana_Spot!T89</f>
        <v>0.27249999999999996</v>
      </c>
      <c r="P89" s="195">
        <f t="shared" si="10"/>
        <v>-1.3625</v>
      </c>
      <c r="Q89" s="195">
        <f t="shared" si="11"/>
        <v>-5</v>
      </c>
    </row>
    <row r="90" spans="1:17">
      <c r="A90" s="34" t="s">
        <v>132</v>
      </c>
      <c r="B90" s="194">
        <f>PPCL_NG!I90+PPCL_Spot!I90+GT_NG!I90+GT_Spot!I90+Bawana_NG!I90+Bawana_RLNG!I90+Bawana_Spot!I90</f>
        <v>-1.56</v>
      </c>
      <c r="C90" s="194">
        <f>PPCL_NG!P90+PPCL_Spot!P90+GT_NG!P90+GT_Spot!P90+Bawana_NG!P90+Bawana_RLNG!P90+Bawana_Spot!P90</f>
        <v>0.39000000000000012</v>
      </c>
      <c r="D90" s="195">
        <f t="shared" si="6"/>
        <v>-1.9500000000000002</v>
      </c>
      <c r="E90" s="194">
        <f>PPCL_NG!J90+PPCL_Spot!J90+GT_NG!J90+GT_Spot!J90+Bawana_NG!J90+Bawana_RLNG!J90+Bawana_Spot!J90</f>
        <v>-0.9</v>
      </c>
      <c r="F90" s="194">
        <f>PPCL_NG!Q90+PPCL_Spot!Q90+GT_NG!Q90+GT_Spot!Q90+Bawana_NG!Q90+Bawana_RLNG!Q90+Bawana_Spot!Q90</f>
        <v>0.22499999999999998</v>
      </c>
      <c r="G90" s="195">
        <f t="shared" si="7"/>
        <v>-1.125</v>
      </c>
      <c r="H90" s="194">
        <f>PPCL_NG!K90+PPCL_Spot!K90+GT_NG!K90+GT_Spot!K90+Bawana_NG!K90+Bawana_RLNG!K90+Bawana_Spot!K90</f>
        <v>-0.09</v>
      </c>
      <c r="I90" s="194">
        <f>PPCL_NG!R90+PPCL_Spot!R90+GT_NG!R90+GT_Spot!R90+Bawana_NG!R90+Bawana_RLNG!R90+Bawana_Spot!R90</f>
        <v>2.2499999999999992E-2</v>
      </c>
      <c r="J90" s="195">
        <f t="shared" si="8"/>
        <v>-0.11249999999999999</v>
      </c>
      <c r="K90" s="194">
        <f>PPCL_NG!L90+PPCL_Spot!L90+GT_NG!L90+GT_Spot!L90+Bawana_NG!L90+Bawana_RLNG!L90+Bawana_Spot!L90</f>
        <v>-0.36</v>
      </c>
      <c r="L90" s="194">
        <f>PPCL_NG!S90+PPCL_Spot!S90+GT_NG!S90+GT_Spot!S90+Bawana_NG!S90+Bawana_RLNG!S90+Bawana_Spot!S90</f>
        <v>8.9999999999999969E-2</v>
      </c>
      <c r="M90" s="195">
        <f t="shared" si="9"/>
        <v>-0.44999999999999996</v>
      </c>
      <c r="N90" s="194">
        <f>PPCL_NG!M90+PPCL_Spot!M90+GT_NG!M90+GT_Spot!M90+Bawana_NG!M90+Bawana_RLNG!M90+Bawana_Spot!M90</f>
        <v>-1.0900000000000001</v>
      </c>
      <c r="O90" s="194">
        <f>PPCL_NG!T90+PPCL_Spot!T90+GT_NG!T90+GT_Spot!T90+Bawana_NG!T90+Bawana_RLNG!T90+Bawana_Spot!T90</f>
        <v>0.27249999999999996</v>
      </c>
      <c r="P90" s="195">
        <f t="shared" si="10"/>
        <v>-1.3625</v>
      </c>
      <c r="Q90" s="195">
        <f t="shared" si="11"/>
        <v>-5</v>
      </c>
    </row>
    <row r="91" spans="1:17">
      <c r="A91" s="34" t="s">
        <v>133</v>
      </c>
      <c r="B91" s="194">
        <f>PPCL_NG!I91+PPCL_Spot!I91+GT_NG!I91+GT_Spot!I91+Bawana_NG!I91+Bawana_RLNG!I91+Bawana_Spot!I91</f>
        <v>-1.56</v>
      </c>
      <c r="C91" s="194">
        <f>PPCL_NG!P91+PPCL_Spot!P91+GT_NG!P91+GT_Spot!P91+Bawana_NG!P91+Bawana_RLNG!P91+Bawana_Spot!P91</f>
        <v>0.39000000000000012</v>
      </c>
      <c r="D91" s="195">
        <f t="shared" si="6"/>
        <v>-1.9500000000000002</v>
      </c>
      <c r="E91" s="194">
        <f>PPCL_NG!J91+PPCL_Spot!J91+GT_NG!J91+GT_Spot!J91+Bawana_NG!J91+Bawana_RLNG!J91+Bawana_Spot!J91</f>
        <v>-0.9</v>
      </c>
      <c r="F91" s="194">
        <f>PPCL_NG!Q91+PPCL_Spot!Q91+GT_NG!Q91+GT_Spot!Q91+Bawana_NG!Q91+Bawana_RLNG!Q91+Bawana_Spot!Q91</f>
        <v>0.22499999999999998</v>
      </c>
      <c r="G91" s="195">
        <f t="shared" si="7"/>
        <v>-1.125</v>
      </c>
      <c r="H91" s="194">
        <f>PPCL_NG!K91+PPCL_Spot!K91+GT_NG!K91+GT_Spot!K91+Bawana_NG!K91+Bawana_RLNG!K91+Bawana_Spot!K91</f>
        <v>-0.09</v>
      </c>
      <c r="I91" s="194">
        <f>PPCL_NG!R91+PPCL_Spot!R91+GT_NG!R91+GT_Spot!R91+Bawana_NG!R91+Bawana_RLNG!R91+Bawana_Spot!R91</f>
        <v>2.2499999999999992E-2</v>
      </c>
      <c r="J91" s="195">
        <f t="shared" si="8"/>
        <v>-0.11249999999999999</v>
      </c>
      <c r="K91" s="194">
        <f>PPCL_NG!L91+PPCL_Spot!L91+GT_NG!L91+GT_Spot!L91+Bawana_NG!L91+Bawana_RLNG!L91+Bawana_Spot!L91</f>
        <v>-0.36</v>
      </c>
      <c r="L91" s="194">
        <f>PPCL_NG!S91+PPCL_Spot!S91+GT_NG!S91+GT_Spot!S91+Bawana_NG!S91+Bawana_RLNG!S91+Bawana_Spot!S91</f>
        <v>8.9999999999999969E-2</v>
      </c>
      <c r="M91" s="195">
        <f t="shared" si="9"/>
        <v>-0.44999999999999996</v>
      </c>
      <c r="N91" s="194">
        <f>PPCL_NG!M91+PPCL_Spot!M91+GT_NG!M91+GT_Spot!M91+Bawana_NG!M91+Bawana_RLNG!M91+Bawana_Spot!M91</f>
        <v>-1.0900000000000001</v>
      </c>
      <c r="O91" s="194">
        <f>PPCL_NG!T91+PPCL_Spot!T91+GT_NG!T91+GT_Spot!T91+Bawana_NG!T91+Bawana_RLNG!T91+Bawana_Spot!T91</f>
        <v>0.27249999999999996</v>
      </c>
      <c r="P91" s="195">
        <f t="shared" si="10"/>
        <v>-1.3625</v>
      </c>
      <c r="Q91" s="195">
        <f t="shared" si="11"/>
        <v>-5</v>
      </c>
    </row>
    <row r="92" spans="1:17">
      <c r="A92" s="34" t="s">
        <v>134</v>
      </c>
      <c r="B92" s="194">
        <f>PPCL_NG!I92+PPCL_Spot!I92+GT_NG!I92+GT_Spot!I92+Bawana_NG!I92+Bawana_RLNG!I92+Bawana_Spot!I92</f>
        <v>-1.56</v>
      </c>
      <c r="C92" s="194">
        <f>PPCL_NG!P92+PPCL_Spot!P92+GT_NG!P92+GT_Spot!P92+Bawana_NG!P92+Bawana_RLNG!P92+Bawana_Spot!P92</f>
        <v>0.39000000000000012</v>
      </c>
      <c r="D92" s="195">
        <f t="shared" si="6"/>
        <v>-1.9500000000000002</v>
      </c>
      <c r="E92" s="194">
        <f>PPCL_NG!J92+PPCL_Spot!J92+GT_NG!J92+GT_Spot!J92+Bawana_NG!J92+Bawana_RLNG!J92+Bawana_Spot!J92</f>
        <v>-0.9</v>
      </c>
      <c r="F92" s="194">
        <f>PPCL_NG!Q92+PPCL_Spot!Q92+GT_NG!Q92+GT_Spot!Q92+Bawana_NG!Q92+Bawana_RLNG!Q92+Bawana_Spot!Q92</f>
        <v>0.22499999999999998</v>
      </c>
      <c r="G92" s="195">
        <f t="shared" si="7"/>
        <v>-1.125</v>
      </c>
      <c r="H92" s="194">
        <f>PPCL_NG!K92+PPCL_Spot!K92+GT_NG!K92+GT_Spot!K92+Bawana_NG!K92+Bawana_RLNG!K92+Bawana_Spot!K92</f>
        <v>-0.09</v>
      </c>
      <c r="I92" s="194">
        <f>PPCL_NG!R92+PPCL_Spot!R92+GT_NG!R92+GT_Spot!R92+Bawana_NG!R92+Bawana_RLNG!R92+Bawana_Spot!R92</f>
        <v>2.2499999999999992E-2</v>
      </c>
      <c r="J92" s="195">
        <f t="shared" si="8"/>
        <v>-0.11249999999999999</v>
      </c>
      <c r="K92" s="194">
        <f>PPCL_NG!L92+PPCL_Spot!L92+GT_NG!L92+GT_Spot!L92+Bawana_NG!L92+Bawana_RLNG!L92+Bawana_Spot!L92</f>
        <v>-0.36</v>
      </c>
      <c r="L92" s="194">
        <f>PPCL_NG!S92+PPCL_Spot!S92+GT_NG!S92+GT_Spot!S92+Bawana_NG!S92+Bawana_RLNG!S92+Bawana_Spot!S92</f>
        <v>8.9999999999999969E-2</v>
      </c>
      <c r="M92" s="195">
        <f t="shared" si="9"/>
        <v>-0.44999999999999996</v>
      </c>
      <c r="N92" s="194">
        <f>PPCL_NG!M92+PPCL_Spot!M92+GT_NG!M92+GT_Spot!M92+Bawana_NG!M92+Bawana_RLNG!M92+Bawana_Spot!M92</f>
        <v>-1.0900000000000001</v>
      </c>
      <c r="O92" s="194">
        <f>PPCL_NG!T92+PPCL_Spot!T92+GT_NG!T92+GT_Spot!T92+Bawana_NG!T92+Bawana_RLNG!T92+Bawana_Spot!T92</f>
        <v>0.27249999999999996</v>
      </c>
      <c r="P92" s="195">
        <f t="shared" si="10"/>
        <v>-1.3625</v>
      </c>
      <c r="Q92" s="195">
        <f t="shared" si="11"/>
        <v>-5</v>
      </c>
    </row>
    <row r="93" spans="1:17">
      <c r="A93" s="34" t="s">
        <v>135</v>
      </c>
      <c r="B93" s="194">
        <f>PPCL_NG!I93+PPCL_Spot!I93+GT_NG!I93+GT_Spot!I93+Bawana_NG!I93+Bawana_RLNG!I93+Bawana_Spot!I93</f>
        <v>-1.56</v>
      </c>
      <c r="C93" s="194">
        <f>PPCL_NG!P93+PPCL_Spot!P93+GT_NG!P93+GT_Spot!P93+Bawana_NG!P93+Bawana_RLNG!P93+Bawana_Spot!P93</f>
        <v>0.39000000000000012</v>
      </c>
      <c r="D93" s="195">
        <f t="shared" si="6"/>
        <v>-1.9500000000000002</v>
      </c>
      <c r="E93" s="194">
        <f>PPCL_NG!J93+PPCL_Spot!J93+GT_NG!J93+GT_Spot!J93+Bawana_NG!J93+Bawana_RLNG!J93+Bawana_Spot!J93</f>
        <v>-0.9</v>
      </c>
      <c r="F93" s="194">
        <f>PPCL_NG!Q93+PPCL_Spot!Q93+GT_NG!Q93+GT_Spot!Q93+Bawana_NG!Q93+Bawana_RLNG!Q93+Bawana_Spot!Q93</f>
        <v>0.22499999999999998</v>
      </c>
      <c r="G93" s="195">
        <f t="shared" si="7"/>
        <v>-1.125</v>
      </c>
      <c r="H93" s="194">
        <f>PPCL_NG!K93+PPCL_Spot!K93+GT_NG!K93+GT_Spot!K93+Bawana_NG!K93+Bawana_RLNG!K93+Bawana_Spot!K93</f>
        <v>-0.09</v>
      </c>
      <c r="I93" s="194">
        <f>PPCL_NG!R93+PPCL_Spot!R93+GT_NG!R93+GT_Spot!R93+Bawana_NG!R93+Bawana_RLNG!R93+Bawana_Spot!R93</f>
        <v>2.2499999999999992E-2</v>
      </c>
      <c r="J93" s="195">
        <f t="shared" si="8"/>
        <v>-0.11249999999999999</v>
      </c>
      <c r="K93" s="194">
        <f>PPCL_NG!L93+PPCL_Spot!L93+GT_NG!L93+GT_Spot!L93+Bawana_NG!L93+Bawana_RLNG!L93+Bawana_Spot!L93</f>
        <v>-0.36</v>
      </c>
      <c r="L93" s="194">
        <f>PPCL_NG!S93+PPCL_Spot!S93+GT_NG!S93+GT_Spot!S93+Bawana_NG!S93+Bawana_RLNG!S93+Bawana_Spot!S93</f>
        <v>8.9999999999999969E-2</v>
      </c>
      <c r="M93" s="195">
        <f t="shared" si="9"/>
        <v>-0.44999999999999996</v>
      </c>
      <c r="N93" s="194">
        <f>PPCL_NG!M93+PPCL_Spot!M93+GT_NG!M93+GT_Spot!M93+Bawana_NG!M93+Bawana_RLNG!M93+Bawana_Spot!M93</f>
        <v>-1.0900000000000001</v>
      </c>
      <c r="O93" s="194">
        <f>PPCL_NG!T93+PPCL_Spot!T93+GT_NG!T93+GT_Spot!T93+Bawana_NG!T93+Bawana_RLNG!T93+Bawana_Spot!T93</f>
        <v>0.27249999999999996</v>
      </c>
      <c r="P93" s="195">
        <f t="shared" si="10"/>
        <v>-1.3625</v>
      </c>
      <c r="Q93" s="195">
        <f t="shared" si="11"/>
        <v>-5</v>
      </c>
    </row>
    <row r="94" spans="1:17">
      <c r="A94" s="34" t="s">
        <v>136</v>
      </c>
      <c r="B94" s="194">
        <f>PPCL_NG!I94+PPCL_Spot!I94+GT_NG!I94+GT_Spot!I94+Bawana_NG!I94+Bawana_RLNG!I94+Bawana_Spot!I94</f>
        <v>-1.56</v>
      </c>
      <c r="C94" s="194">
        <f>PPCL_NG!P94+PPCL_Spot!P94+GT_NG!P94+GT_Spot!P94+Bawana_NG!P94+Bawana_RLNG!P94+Bawana_Spot!P94</f>
        <v>0.39000000000000012</v>
      </c>
      <c r="D94" s="195">
        <f t="shared" si="6"/>
        <v>-1.9500000000000002</v>
      </c>
      <c r="E94" s="194">
        <f>PPCL_NG!J94+PPCL_Spot!J94+GT_NG!J94+GT_Spot!J94+Bawana_NG!J94+Bawana_RLNG!J94+Bawana_Spot!J94</f>
        <v>-0.9</v>
      </c>
      <c r="F94" s="194">
        <f>PPCL_NG!Q94+PPCL_Spot!Q94+GT_NG!Q94+GT_Spot!Q94+Bawana_NG!Q94+Bawana_RLNG!Q94+Bawana_Spot!Q94</f>
        <v>0.22499999999999998</v>
      </c>
      <c r="G94" s="195">
        <f t="shared" si="7"/>
        <v>-1.125</v>
      </c>
      <c r="H94" s="194">
        <f>PPCL_NG!K94+PPCL_Spot!K94+GT_NG!K94+GT_Spot!K94+Bawana_NG!K94+Bawana_RLNG!K94+Bawana_Spot!K94</f>
        <v>-0.09</v>
      </c>
      <c r="I94" s="194">
        <f>PPCL_NG!R94+PPCL_Spot!R94+GT_NG!R94+GT_Spot!R94+Bawana_NG!R94+Bawana_RLNG!R94+Bawana_Spot!R94</f>
        <v>2.2499999999999992E-2</v>
      </c>
      <c r="J94" s="195">
        <f t="shared" si="8"/>
        <v>-0.11249999999999999</v>
      </c>
      <c r="K94" s="194">
        <f>PPCL_NG!L94+PPCL_Spot!L94+GT_NG!L94+GT_Spot!L94+Bawana_NG!L94+Bawana_RLNG!L94+Bawana_Spot!L94</f>
        <v>-0.36</v>
      </c>
      <c r="L94" s="194">
        <f>PPCL_NG!S94+PPCL_Spot!S94+GT_NG!S94+GT_Spot!S94+Bawana_NG!S94+Bawana_RLNG!S94+Bawana_Spot!S94</f>
        <v>8.9999999999999969E-2</v>
      </c>
      <c r="M94" s="195">
        <f t="shared" si="9"/>
        <v>-0.44999999999999996</v>
      </c>
      <c r="N94" s="194">
        <f>PPCL_NG!M94+PPCL_Spot!M94+GT_NG!M94+GT_Spot!M94+Bawana_NG!M94+Bawana_RLNG!M94+Bawana_Spot!M94</f>
        <v>-1.0900000000000001</v>
      </c>
      <c r="O94" s="194">
        <f>PPCL_NG!T94+PPCL_Spot!T94+GT_NG!T94+GT_Spot!T94+Bawana_NG!T94+Bawana_RLNG!T94+Bawana_Spot!T94</f>
        <v>0.27249999999999996</v>
      </c>
      <c r="P94" s="195">
        <f t="shared" si="10"/>
        <v>-1.3625</v>
      </c>
      <c r="Q94" s="195">
        <f t="shared" si="11"/>
        <v>-5</v>
      </c>
    </row>
    <row r="95" spans="1:17">
      <c r="A95" s="34" t="s">
        <v>137</v>
      </c>
      <c r="B95" s="194">
        <f>PPCL_NG!I95+PPCL_Spot!I95+GT_NG!I95+GT_Spot!I95+Bawana_NG!I95+Bawana_RLNG!I95+Bawana_Spot!I95</f>
        <v>-1.56</v>
      </c>
      <c r="C95" s="194">
        <f>PPCL_NG!P95+PPCL_Spot!P95+GT_NG!P95+GT_Spot!P95+Bawana_NG!P95+Bawana_RLNG!P95+Bawana_Spot!P95</f>
        <v>0.39000000000000012</v>
      </c>
      <c r="D95" s="195">
        <f t="shared" si="6"/>
        <v>-1.9500000000000002</v>
      </c>
      <c r="E95" s="194">
        <f>PPCL_NG!J95+PPCL_Spot!J95+GT_NG!J95+GT_Spot!J95+Bawana_NG!J95+Bawana_RLNG!J95+Bawana_Spot!J95</f>
        <v>-0.9</v>
      </c>
      <c r="F95" s="194">
        <f>PPCL_NG!Q95+PPCL_Spot!Q95+GT_NG!Q95+GT_Spot!Q95+Bawana_NG!Q95+Bawana_RLNG!Q95+Bawana_Spot!Q95</f>
        <v>0.22499999999999998</v>
      </c>
      <c r="G95" s="195">
        <f t="shared" si="7"/>
        <v>-1.125</v>
      </c>
      <c r="H95" s="194">
        <f>PPCL_NG!K95+PPCL_Spot!K95+GT_NG!K95+GT_Spot!K95+Bawana_NG!K95+Bawana_RLNG!K95+Bawana_Spot!K95</f>
        <v>-0.09</v>
      </c>
      <c r="I95" s="194">
        <f>PPCL_NG!R95+PPCL_Spot!R95+GT_NG!R95+GT_Spot!R95+Bawana_NG!R95+Bawana_RLNG!R95+Bawana_Spot!R95</f>
        <v>2.2499999999999992E-2</v>
      </c>
      <c r="J95" s="195">
        <f t="shared" si="8"/>
        <v>-0.11249999999999999</v>
      </c>
      <c r="K95" s="194">
        <f>PPCL_NG!L95+PPCL_Spot!L95+GT_NG!L95+GT_Spot!L95+Bawana_NG!L95+Bawana_RLNG!L95+Bawana_Spot!L95</f>
        <v>-0.36</v>
      </c>
      <c r="L95" s="194">
        <f>PPCL_NG!S95+PPCL_Spot!S95+GT_NG!S95+GT_Spot!S95+Bawana_NG!S95+Bawana_RLNG!S95+Bawana_Spot!S95</f>
        <v>8.9999999999999969E-2</v>
      </c>
      <c r="M95" s="195">
        <f t="shared" si="9"/>
        <v>-0.44999999999999996</v>
      </c>
      <c r="N95" s="194">
        <f>PPCL_NG!M95+PPCL_Spot!M95+GT_NG!M95+GT_Spot!M95+Bawana_NG!M95+Bawana_RLNG!M95+Bawana_Spot!M95</f>
        <v>-1.0900000000000001</v>
      </c>
      <c r="O95" s="194">
        <f>PPCL_NG!T95+PPCL_Spot!T95+GT_NG!T95+GT_Spot!T95+Bawana_NG!T95+Bawana_RLNG!T95+Bawana_Spot!T95</f>
        <v>0.27249999999999996</v>
      </c>
      <c r="P95" s="195">
        <f t="shared" si="10"/>
        <v>-1.3625</v>
      </c>
      <c r="Q95" s="195">
        <f t="shared" si="11"/>
        <v>-5</v>
      </c>
    </row>
    <row r="96" spans="1:17">
      <c r="A96" s="34" t="s">
        <v>138</v>
      </c>
      <c r="B96" s="194">
        <f>PPCL_NG!I96+PPCL_Spot!I96+GT_NG!I96+GT_Spot!I96+Bawana_NG!I96+Bawana_RLNG!I96+Bawana_Spot!I96</f>
        <v>-1.56</v>
      </c>
      <c r="C96" s="194">
        <f>PPCL_NG!P96+PPCL_Spot!P96+GT_NG!P96+GT_Spot!P96+Bawana_NG!P96+Bawana_RLNG!P96+Bawana_Spot!P96</f>
        <v>0.39000000000000012</v>
      </c>
      <c r="D96" s="195">
        <f t="shared" si="6"/>
        <v>-1.9500000000000002</v>
      </c>
      <c r="E96" s="194">
        <f>PPCL_NG!J96+PPCL_Spot!J96+GT_NG!J96+GT_Spot!J96+Bawana_NG!J96+Bawana_RLNG!J96+Bawana_Spot!J96</f>
        <v>-0.9</v>
      </c>
      <c r="F96" s="194">
        <f>PPCL_NG!Q96+PPCL_Spot!Q96+GT_NG!Q96+GT_Spot!Q96+Bawana_NG!Q96+Bawana_RLNG!Q96+Bawana_Spot!Q96</f>
        <v>0.22499999999999998</v>
      </c>
      <c r="G96" s="195">
        <f t="shared" si="7"/>
        <v>-1.125</v>
      </c>
      <c r="H96" s="194">
        <f>PPCL_NG!K96+PPCL_Spot!K96+GT_NG!K96+GT_Spot!K96+Bawana_NG!K96+Bawana_RLNG!K96+Bawana_Spot!K96</f>
        <v>-0.09</v>
      </c>
      <c r="I96" s="194">
        <f>PPCL_NG!R96+PPCL_Spot!R96+GT_NG!R96+GT_Spot!R96+Bawana_NG!R96+Bawana_RLNG!R96+Bawana_Spot!R96</f>
        <v>2.2499999999999992E-2</v>
      </c>
      <c r="J96" s="195">
        <f t="shared" si="8"/>
        <v>-0.11249999999999999</v>
      </c>
      <c r="K96" s="194">
        <f>PPCL_NG!L96+PPCL_Spot!L96+GT_NG!L96+GT_Spot!L96+Bawana_NG!L96+Bawana_RLNG!L96+Bawana_Spot!L96</f>
        <v>-0.36</v>
      </c>
      <c r="L96" s="194">
        <f>PPCL_NG!S96+PPCL_Spot!S96+GT_NG!S96+GT_Spot!S96+Bawana_NG!S96+Bawana_RLNG!S96+Bawana_Spot!S96</f>
        <v>8.9999999999999969E-2</v>
      </c>
      <c r="M96" s="195">
        <f t="shared" si="9"/>
        <v>-0.44999999999999996</v>
      </c>
      <c r="N96" s="194">
        <f>PPCL_NG!M96+PPCL_Spot!M96+GT_NG!M96+GT_Spot!M96+Bawana_NG!M96+Bawana_RLNG!M96+Bawana_Spot!M96</f>
        <v>-1.0900000000000001</v>
      </c>
      <c r="O96" s="194">
        <f>PPCL_NG!T96+PPCL_Spot!T96+GT_NG!T96+GT_Spot!T96+Bawana_NG!T96+Bawana_RLNG!T96+Bawana_Spot!T96</f>
        <v>0.27249999999999996</v>
      </c>
      <c r="P96" s="195">
        <f t="shared" si="10"/>
        <v>-1.3625</v>
      </c>
      <c r="Q96" s="195">
        <f t="shared" si="11"/>
        <v>-5</v>
      </c>
    </row>
    <row r="97" spans="1:17">
      <c r="A97" s="34" t="s">
        <v>139</v>
      </c>
      <c r="B97" s="194">
        <f>PPCL_NG!I97+PPCL_Spot!I97+GT_NG!I97+GT_Spot!I97+Bawana_NG!I97+Bawana_RLNG!I97+Bawana_Spot!I97</f>
        <v>-1.56</v>
      </c>
      <c r="C97" s="194">
        <f>PPCL_NG!P97+PPCL_Spot!P97+GT_NG!P97+GT_Spot!P97+Bawana_NG!P97+Bawana_RLNG!P97+Bawana_Spot!P97</f>
        <v>0.39000000000000012</v>
      </c>
      <c r="D97" s="195">
        <f t="shared" si="6"/>
        <v>-1.9500000000000002</v>
      </c>
      <c r="E97" s="194">
        <f>PPCL_NG!J97+PPCL_Spot!J97+GT_NG!J97+GT_Spot!J97+Bawana_NG!J97+Bawana_RLNG!J97+Bawana_Spot!J97</f>
        <v>-0.9</v>
      </c>
      <c r="F97" s="194">
        <f>PPCL_NG!Q97+PPCL_Spot!Q97+GT_NG!Q97+GT_Spot!Q97+Bawana_NG!Q97+Bawana_RLNG!Q97+Bawana_Spot!Q97</f>
        <v>0.22499999999999998</v>
      </c>
      <c r="G97" s="195">
        <f t="shared" si="7"/>
        <v>-1.125</v>
      </c>
      <c r="H97" s="194">
        <f>PPCL_NG!K97+PPCL_Spot!K97+GT_NG!K97+GT_Spot!K97+Bawana_NG!K97+Bawana_RLNG!K97+Bawana_Spot!K97</f>
        <v>-0.09</v>
      </c>
      <c r="I97" s="194">
        <f>PPCL_NG!R97+PPCL_Spot!R97+GT_NG!R97+GT_Spot!R97+Bawana_NG!R97+Bawana_RLNG!R97+Bawana_Spot!R97</f>
        <v>2.2499999999999992E-2</v>
      </c>
      <c r="J97" s="195">
        <f t="shared" si="8"/>
        <v>-0.11249999999999999</v>
      </c>
      <c r="K97" s="194">
        <f>PPCL_NG!L97+PPCL_Spot!L97+GT_NG!L97+GT_Spot!L97+Bawana_NG!L97+Bawana_RLNG!L97+Bawana_Spot!L97</f>
        <v>-0.36</v>
      </c>
      <c r="L97" s="194">
        <f>PPCL_NG!S97+PPCL_Spot!S97+GT_NG!S97+GT_Spot!S97+Bawana_NG!S97+Bawana_RLNG!S97+Bawana_Spot!S97</f>
        <v>8.9999999999999969E-2</v>
      </c>
      <c r="M97" s="195">
        <f t="shared" si="9"/>
        <v>-0.44999999999999996</v>
      </c>
      <c r="N97" s="194">
        <f>PPCL_NG!M97+PPCL_Spot!M97+GT_NG!M97+GT_Spot!M97+Bawana_NG!M97+Bawana_RLNG!M97+Bawana_Spot!M97</f>
        <v>-1.0900000000000001</v>
      </c>
      <c r="O97" s="194">
        <f>PPCL_NG!T97+PPCL_Spot!T97+GT_NG!T97+GT_Spot!T97+Bawana_NG!T97+Bawana_RLNG!T97+Bawana_Spot!T97</f>
        <v>0.27249999999999996</v>
      </c>
      <c r="P97" s="195">
        <f t="shared" si="10"/>
        <v>-1.3625</v>
      </c>
      <c r="Q97" s="195">
        <f t="shared" si="11"/>
        <v>-5</v>
      </c>
    </row>
    <row r="98" spans="1:17">
      <c r="A98" s="34" t="s">
        <v>140</v>
      </c>
      <c r="B98" s="194">
        <f>PPCL_NG!I98+PPCL_Spot!I98+GT_NG!I98+GT_Spot!I98+Bawana_NG!I98+Bawana_RLNG!I98+Bawana_Spot!I98</f>
        <v>-1.56</v>
      </c>
      <c r="C98" s="194">
        <f>PPCL_NG!P98+PPCL_Spot!P98+GT_NG!P98+GT_Spot!P98+Bawana_NG!P98+Bawana_RLNG!P98+Bawana_Spot!P98</f>
        <v>0.39000000000000012</v>
      </c>
      <c r="D98" s="195">
        <f t="shared" si="6"/>
        <v>-1.9500000000000002</v>
      </c>
      <c r="E98" s="194">
        <f>PPCL_NG!J98+PPCL_Spot!J98+GT_NG!J98+GT_Spot!J98+Bawana_NG!J98+Bawana_RLNG!J98+Bawana_Spot!J98</f>
        <v>-0.9</v>
      </c>
      <c r="F98" s="194">
        <f>PPCL_NG!Q98+PPCL_Spot!Q98+GT_NG!Q98+GT_Spot!Q98+Bawana_NG!Q98+Bawana_RLNG!Q98+Bawana_Spot!Q98</f>
        <v>0.22499999999999998</v>
      </c>
      <c r="G98" s="195">
        <f t="shared" si="7"/>
        <v>-1.125</v>
      </c>
      <c r="H98" s="194">
        <f>PPCL_NG!K98+PPCL_Spot!K98+GT_NG!K98+GT_Spot!K98+Bawana_NG!K98+Bawana_RLNG!K98+Bawana_Spot!K98</f>
        <v>-0.09</v>
      </c>
      <c r="I98" s="194">
        <f>PPCL_NG!R98+PPCL_Spot!R98+GT_NG!R98+GT_Spot!R98+Bawana_NG!R98+Bawana_RLNG!R98+Bawana_Spot!R98</f>
        <v>2.2499999999999992E-2</v>
      </c>
      <c r="J98" s="195">
        <f t="shared" si="8"/>
        <v>-0.11249999999999999</v>
      </c>
      <c r="K98" s="194">
        <f>PPCL_NG!L98+PPCL_Spot!L98+GT_NG!L98+GT_Spot!L98+Bawana_NG!L98+Bawana_RLNG!L98+Bawana_Spot!L98</f>
        <v>-0.36</v>
      </c>
      <c r="L98" s="194">
        <f>PPCL_NG!S98+PPCL_Spot!S98+GT_NG!S98+GT_Spot!S98+Bawana_NG!S98+Bawana_RLNG!S98+Bawana_Spot!S98</f>
        <v>8.9999999999999969E-2</v>
      </c>
      <c r="M98" s="195">
        <f t="shared" si="9"/>
        <v>-0.44999999999999996</v>
      </c>
      <c r="N98" s="194">
        <f>PPCL_NG!M98+PPCL_Spot!M98+GT_NG!M98+GT_Spot!M98+Bawana_NG!M98+Bawana_RLNG!M98+Bawana_Spot!M98</f>
        <v>-1.0900000000000001</v>
      </c>
      <c r="O98" s="194">
        <f>PPCL_NG!T98+PPCL_Spot!T98+GT_NG!T98+GT_Spot!T98+Bawana_NG!T98+Bawana_RLNG!T98+Bawana_Spot!T98</f>
        <v>0.27249999999999996</v>
      </c>
      <c r="P98" s="195">
        <f t="shared" si="10"/>
        <v>-1.3625</v>
      </c>
      <c r="Q98" s="195">
        <f t="shared" si="11"/>
        <v>-5</v>
      </c>
    </row>
    <row r="99" spans="1:17">
      <c r="A99" s="34" t="s">
        <v>324</v>
      </c>
      <c r="B99" s="194">
        <f>PPCL_NG!I99+PPCL_Spot!I99+GT_NG!I99+GT_Spot!I99+Bawana_NG!I99+Bawana_RLNG!I99+Bawana_Spot!I99</f>
        <v>0.19430499999999984</v>
      </c>
      <c r="C99" s="194">
        <f>PPCL_NG!P99+PPCL_Spot!P99+GT_NG!P99+GT_Spot!P99+Bawana_NG!P99+Bawana_RLNG!P99+Bawana_Spot!P99</f>
        <v>0.24136501002399047</v>
      </c>
      <c r="D99" s="195">
        <f t="shared" si="6"/>
        <v>-4.7060010023990628E-2</v>
      </c>
      <c r="E99" s="194">
        <f>PPCL_NG!J99+PPCL_Spot!J99+GT_NG!J99+GT_Spot!J99+Bawana_NG!J99+Bawana_RLNG!J99+Bawana_Spot!J99</f>
        <v>0.10520999999999986</v>
      </c>
      <c r="F99" s="194">
        <f>PPCL_NG!Q99+PPCL_Spot!Q99+GT_NG!Q99+GT_Spot!Q99+Bawana_NG!Q99+Bawana_RLNG!Q99+Bawana_Spot!Q99</f>
        <v>0.13236487836048325</v>
      </c>
      <c r="G99" s="195">
        <f t="shared" si="7"/>
        <v>-2.7154878360483387E-2</v>
      </c>
      <c r="H99" s="194">
        <f>PPCL_NG!K99+PPCL_Spot!K99+GT_NG!K99+GT_Spot!K99+Bawana_NG!K99+Bawana_RLNG!K99+Bawana_Spot!K99</f>
        <v>-2.1899999999999979E-3</v>
      </c>
      <c r="I99" s="194">
        <f>PPCL_NG!R99+PPCL_Spot!R99+GT_NG!R99+GT_Spot!R99+Bawana_NG!R99+Bawana_RLNG!R99+Bawana_Spot!R99</f>
        <v>5.4749999999999916E-4</v>
      </c>
      <c r="J99" s="195">
        <f t="shared" si="8"/>
        <v>-2.7374999999999969E-3</v>
      </c>
      <c r="K99" s="194">
        <f>PPCL_NG!L99+PPCL_Spot!L99+GT_NG!L99+GT_Spot!L99+Bawana_NG!L99+Bawana_RLNG!L99+Bawana_Spot!L99</f>
        <v>2.141499999999999E-2</v>
      </c>
      <c r="L99" s="194">
        <f>PPCL_NG!S99+PPCL_Spot!S99+GT_NG!S99+GT_Spot!S99+Bawana_NG!S99+Bawana_RLNG!S99+Bawana_Spot!S99</f>
        <v>3.2310812289782317E-2</v>
      </c>
      <c r="M99" s="195">
        <f t="shared" si="9"/>
        <v>-1.0895812289782328E-2</v>
      </c>
      <c r="N99" s="194">
        <f>PPCL_NG!M99+PPCL_Spot!M99+GT_NG!M99+GT_Spot!M99+Bawana_NG!M99+Bawana_RLNG!M99+Bawana_Spot!M99</f>
        <v>0.13936500000000004</v>
      </c>
      <c r="O99" s="194">
        <f>PPCL_NG!T99+PPCL_Spot!T99+GT_NG!T99+GT_Spot!T99+Bawana_NG!T99+Bawana_RLNG!T99+Bawana_Spot!T99</f>
        <v>0.17223179932574395</v>
      </c>
      <c r="P99" s="195">
        <f t="shared" si="10"/>
        <v>-3.2866799325743906E-2</v>
      </c>
      <c r="Q99" s="195">
        <f t="shared" si="11"/>
        <v>-0.12071500000000025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2024-12-03T08:08:18Z</dcterms:modified>
</cp:coreProperties>
</file>